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Daily" sheetId="1" r:id="rId1"/>
    <sheet name="Weekly" sheetId="2" r:id="rId2"/>
    <sheet name="Periodically" sheetId="3" r:id="rId3"/>
    <sheet name="Profit Log" sheetId="4" r:id="rId4"/>
  </sheets>
  <calcPr calcId="145621"/>
</workbook>
</file>

<file path=xl/calcChain.xml><?xml version="1.0" encoding="utf-8"?>
<calcChain xmlns="http://schemas.openxmlformats.org/spreadsheetml/2006/main">
  <c r="K141" i="4" l="1"/>
  <c r="H141" i="4"/>
  <c r="E141" i="4"/>
  <c r="B141" i="4"/>
  <c r="G142" i="4" s="1"/>
  <c r="A135" i="4"/>
  <c r="A136" i="4" s="1"/>
  <c r="A137" i="4" s="1"/>
  <c r="A138" i="4" s="1"/>
  <c r="A139" i="4" s="1"/>
  <c r="A140" i="4" s="1"/>
  <c r="D134" i="4"/>
  <c r="D135" i="4" s="1"/>
  <c r="D136" i="4" s="1"/>
  <c r="D137" i="4" s="1"/>
  <c r="D138" i="4" s="1"/>
  <c r="D139" i="4" s="1"/>
  <c r="D140" i="4" s="1"/>
  <c r="K130" i="4"/>
  <c r="H130" i="4"/>
  <c r="E130" i="4"/>
  <c r="B130" i="4"/>
  <c r="G131" i="4" s="1"/>
  <c r="A124" i="4"/>
  <c r="A125" i="4" s="1"/>
  <c r="A126" i="4" s="1"/>
  <c r="A127" i="4" s="1"/>
  <c r="A128" i="4" s="1"/>
  <c r="A129" i="4" s="1"/>
  <c r="D123" i="4"/>
  <c r="D124" i="4" s="1"/>
  <c r="D125" i="4" s="1"/>
  <c r="D126" i="4" s="1"/>
  <c r="D127" i="4" s="1"/>
  <c r="D128" i="4" s="1"/>
  <c r="D129" i="4" s="1"/>
  <c r="K119" i="4"/>
  <c r="H119" i="4"/>
  <c r="E119" i="4"/>
  <c r="B119" i="4"/>
  <c r="A113" i="4"/>
  <c r="A114" i="4" s="1"/>
  <c r="A115" i="4" s="1"/>
  <c r="A116" i="4" s="1"/>
  <c r="A117" i="4" s="1"/>
  <c r="A118" i="4" s="1"/>
  <c r="D112" i="4"/>
  <c r="G112" i="4" s="1"/>
  <c r="K108" i="4"/>
  <c r="H108" i="4"/>
  <c r="E108" i="4"/>
  <c r="B108" i="4"/>
  <c r="A102" i="4"/>
  <c r="A103" i="4" s="1"/>
  <c r="A104" i="4" s="1"/>
  <c r="A105" i="4" s="1"/>
  <c r="A106" i="4" s="1"/>
  <c r="A107" i="4" s="1"/>
  <c r="D101" i="4"/>
  <c r="D102" i="4" s="1"/>
  <c r="D103" i="4" s="1"/>
  <c r="D104" i="4" s="1"/>
  <c r="D105" i="4" s="1"/>
  <c r="D106" i="4" s="1"/>
  <c r="D107" i="4" s="1"/>
  <c r="K97" i="4"/>
  <c r="H97" i="4"/>
  <c r="E97" i="4"/>
  <c r="B97" i="4"/>
  <c r="A91" i="4"/>
  <c r="A92" i="4" s="1"/>
  <c r="A93" i="4" s="1"/>
  <c r="A94" i="4" s="1"/>
  <c r="A95" i="4" s="1"/>
  <c r="A96" i="4" s="1"/>
  <c r="D90" i="4"/>
  <c r="D91" i="4" s="1"/>
  <c r="D92" i="4" s="1"/>
  <c r="D93" i="4" s="1"/>
  <c r="D94" i="4" s="1"/>
  <c r="D95" i="4" s="1"/>
  <c r="D96" i="4" s="1"/>
  <c r="K86" i="4"/>
  <c r="H86" i="4"/>
  <c r="E86" i="4"/>
  <c r="B86" i="4"/>
  <c r="A80" i="4"/>
  <c r="A81" i="4" s="1"/>
  <c r="A82" i="4" s="1"/>
  <c r="A83" i="4" s="1"/>
  <c r="A84" i="4" s="1"/>
  <c r="A85" i="4" s="1"/>
  <c r="D79" i="4"/>
  <c r="D80" i="4" s="1"/>
  <c r="D81" i="4" s="1"/>
  <c r="D82" i="4" s="1"/>
  <c r="D83" i="4" s="1"/>
  <c r="D84" i="4" s="1"/>
  <c r="D85" i="4" s="1"/>
  <c r="K75" i="4"/>
  <c r="H75" i="4"/>
  <c r="E75" i="4"/>
  <c r="B75" i="4"/>
  <c r="A69" i="4"/>
  <c r="A70" i="4" s="1"/>
  <c r="A71" i="4" s="1"/>
  <c r="A72" i="4" s="1"/>
  <c r="A73" i="4" s="1"/>
  <c r="A74" i="4" s="1"/>
  <c r="D68" i="4"/>
  <c r="K64" i="4"/>
  <c r="H64" i="4"/>
  <c r="E64" i="4"/>
  <c r="B64" i="4"/>
  <c r="A58" i="4"/>
  <c r="A59" i="4" s="1"/>
  <c r="A60" i="4" s="1"/>
  <c r="A61" i="4" s="1"/>
  <c r="A62" i="4" s="1"/>
  <c r="A63" i="4" s="1"/>
  <c r="D57" i="4"/>
  <c r="G57" i="4" s="1"/>
  <c r="J57" i="4" s="1"/>
  <c r="J58" i="4" s="1"/>
  <c r="J59" i="4" s="1"/>
  <c r="J60" i="4" s="1"/>
  <c r="J61" i="4" s="1"/>
  <c r="J62" i="4" s="1"/>
  <c r="J63" i="4" s="1"/>
  <c r="K53" i="4"/>
  <c r="H53" i="4"/>
  <c r="E53" i="4"/>
  <c r="B53" i="4"/>
  <c r="A47" i="4"/>
  <c r="A48" i="4" s="1"/>
  <c r="A49" i="4" s="1"/>
  <c r="A50" i="4" s="1"/>
  <c r="A51" i="4" s="1"/>
  <c r="A52" i="4" s="1"/>
  <c r="D46" i="4"/>
  <c r="D47" i="4" s="1"/>
  <c r="D48" i="4" s="1"/>
  <c r="D49" i="4" s="1"/>
  <c r="D50" i="4" s="1"/>
  <c r="D51" i="4" s="1"/>
  <c r="D52" i="4" s="1"/>
  <c r="K42" i="4"/>
  <c r="H42" i="4"/>
  <c r="E42" i="4"/>
  <c r="B42" i="4"/>
  <c r="G43" i="4" s="1"/>
  <c r="A36" i="4"/>
  <c r="A37" i="4" s="1"/>
  <c r="A38" i="4" s="1"/>
  <c r="A39" i="4" s="1"/>
  <c r="A40" i="4" s="1"/>
  <c r="A41" i="4" s="1"/>
  <c r="D35" i="4"/>
  <c r="D36" i="4" s="1"/>
  <c r="D37" i="4" s="1"/>
  <c r="D38" i="4" s="1"/>
  <c r="D39" i="4" s="1"/>
  <c r="D40" i="4" s="1"/>
  <c r="D41" i="4" s="1"/>
  <c r="K31" i="4"/>
  <c r="H31" i="4"/>
  <c r="E31" i="4"/>
  <c r="B31" i="4"/>
  <c r="A25" i="4"/>
  <c r="A26" i="4" s="1"/>
  <c r="A27" i="4" s="1"/>
  <c r="A28" i="4" s="1"/>
  <c r="A29" i="4" s="1"/>
  <c r="A30" i="4" s="1"/>
  <c r="D24" i="4"/>
  <c r="G24" i="4" s="1"/>
  <c r="G23" i="4"/>
  <c r="G34" i="4" s="1"/>
  <c r="G45" i="4" s="1"/>
  <c r="G56" i="4" s="1"/>
  <c r="G67" i="4" s="1"/>
  <c r="G78" i="4" s="1"/>
  <c r="G89" i="4" s="1"/>
  <c r="G100" i="4" s="1"/>
  <c r="G111" i="4" s="1"/>
  <c r="G122" i="4" s="1"/>
  <c r="G133" i="4" s="1"/>
  <c r="K20" i="4"/>
  <c r="H20" i="4"/>
  <c r="E20" i="4"/>
  <c r="B20" i="4"/>
  <c r="A14" i="4"/>
  <c r="A15" i="4" s="1"/>
  <c r="A16" i="4" s="1"/>
  <c r="A17" i="4" s="1"/>
  <c r="A18" i="4" s="1"/>
  <c r="A19" i="4" s="1"/>
  <c r="D13" i="4"/>
  <c r="D14" i="4" s="1"/>
  <c r="D15" i="4" s="1"/>
  <c r="D16" i="4" s="1"/>
  <c r="D17" i="4" s="1"/>
  <c r="D18" i="4" s="1"/>
  <c r="D19" i="4" s="1"/>
  <c r="G12" i="4"/>
  <c r="K9" i="4"/>
  <c r="H9" i="4"/>
  <c r="E9" i="4"/>
  <c r="B9" i="4"/>
  <c r="A3" i="4"/>
  <c r="A4" i="4" s="1"/>
  <c r="A5" i="4" s="1"/>
  <c r="A6" i="4" s="1"/>
  <c r="A7" i="4" s="1"/>
  <c r="A8" i="4" s="1"/>
  <c r="G2" i="4"/>
  <c r="G3" i="4" s="1"/>
  <c r="G4" i="4" s="1"/>
  <c r="G5" i="4" s="1"/>
  <c r="G6" i="4" s="1"/>
  <c r="G7" i="4" s="1"/>
  <c r="G8" i="4" s="1"/>
  <c r="D2" i="4"/>
  <c r="D3" i="4" s="1"/>
  <c r="D4" i="4" s="1"/>
  <c r="D5" i="4" s="1"/>
  <c r="D6" i="4" s="1"/>
  <c r="D7" i="4" s="1"/>
  <c r="D8" i="4" s="1"/>
  <c r="D58" i="4" l="1"/>
  <c r="D59" i="4" s="1"/>
  <c r="D60" i="4" s="1"/>
  <c r="D61" i="4" s="1"/>
  <c r="D62" i="4" s="1"/>
  <c r="D63" i="4" s="1"/>
  <c r="J2" i="4"/>
  <c r="J3" i="4" s="1"/>
  <c r="J4" i="4" s="1"/>
  <c r="J5" i="4" s="1"/>
  <c r="J6" i="4" s="1"/>
  <c r="J7" i="4" s="1"/>
  <c r="J8" i="4" s="1"/>
  <c r="G13" i="4"/>
  <c r="D25" i="4"/>
  <c r="D26" i="4" s="1"/>
  <c r="D27" i="4" s="1"/>
  <c r="D28" i="4" s="1"/>
  <c r="D29" i="4" s="1"/>
  <c r="D30" i="4" s="1"/>
  <c r="G46" i="4"/>
  <c r="G58" i="4"/>
  <c r="G59" i="4" s="1"/>
  <c r="G60" i="4" s="1"/>
  <c r="G61" i="4" s="1"/>
  <c r="G62" i="4" s="1"/>
  <c r="G63" i="4" s="1"/>
  <c r="G76" i="4"/>
  <c r="G90" i="4"/>
  <c r="G101" i="4"/>
  <c r="J101" i="4" s="1"/>
  <c r="J102" i="4" s="1"/>
  <c r="J103" i="4" s="1"/>
  <c r="J104" i="4" s="1"/>
  <c r="J105" i="4" s="1"/>
  <c r="J106" i="4" s="1"/>
  <c r="J107" i="4" s="1"/>
  <c r="D113" i="4"/>
  <c r="D114" i="4" s="1"/>
  <c r="D115" i="4" s="1"/>
  <c r="D116" i="4" s="1"/>
  <c r="D117" i="4" s="1"/>
  <c r="D118" i="4" s="1"/>
  <c r="G134" i="4"/>
  <c r="G32" i="4"/>
  <c r="G10" i="4"/>
  <c r="J13" i="4"/>
  <c r="J14" i="4" s="1"/>
  <c r="J15" i="4" s="1"/>
  <c r="J16" i="4" s="1"/>
  <c r="J17" i="4" s="1"/>
  <c r="J18" i="4" s="1"/>
  <c r="J19" i="4" s="1"/>
  <c r="G14" i="4"/>
  <c r="G15" i="4" s="1"/>
  <c r="G16" i="4" s="1"/>
  <c r="G17" i="4" s="1"/>
  <c r="G18" i="4" s="1"/>
  <c r="G19" i="4" s="1"/>
  <c r="G54" i="4"/>
  <c r="G65" i="4"/>
  <c r="G87" i="4"/>
  <c r="G120" i="4"/>
  <c r="G68" i="4"/>
  <c r="D69" i="4"/>
  <c r="D70" i="4" s="1"/>
  <c r="D71" i="4" s="1"/>
  <c r="D72" i="4" s="1"/>
  <c r="D73" i="4" s="1"/>
  <c r="D74" i="4" s="1"/>
  <c r="G21" i="4"/>
  <c r="G109" i="4"/>
  <c r="G25" i="4"/>
  <c r="G26" i="4" s="1"/>
  <c r="G27" i="4" s="1"/>
  <c r="G28" i="4" s="1"/>
  <c r="G29" i="4" s="1"/>
  <c r="G30" i="4" s="1"/>
  <c r="J24" i="4"/>
  <c r="J25" i="4" s="1"/>
  <c r="J26" i="4" s="1"/>
  <c r="J27" i="4" s="1"/>
  <c r="J28" i="4" s="1"/>
  <c r="J29" i="4" s="1"/>
  <c r="J30" i="4" s="1"/>
  <c r="G98" i="4"/>
  <c r="G102" i="4"/>
  <c r="G103" i="4" s="1"/>
  <c r="G104" i="4" s="1"/>
  <c r="G105" i="4" s="1"/>
  <c r="G106" i="4" s="1"/>
  <c r="G107" i="4" s="1"/>
  <c r="G113" i="4"/>
  <c r="G114" i="4" s="1"/>
  <c r="G115" i="4" s="1"/>
  <c r="G116" i="4" s="1"/>
  <c r="G117" i="4" s="1"/>
  <c r="G118" i="4" s="1"/>
  <c r="J112" i="4"/>
  <c r="J113" i="4" s="1"/>
  <c r="J114" i="4" s="1"/>
  <c r="J115" i="4" s="1"/>
  <c r="J116" i="4" s="1"/>
  <c r="J117" i="4" s="1"/>
  <c r="J118" i="4" s="1"/>
  <c r="G35" i="4"/>
  <c r="G79" i="4"/>
  <c r="G123" i="4"/>
  <c r="G91" i="4" l="1"/>
  <c r="G92" i="4" s="1"/>
  <c r="G93" i="4" s="1"/>
  <c r="G94" i="4" s="1"/>
  <c r="G95" i="4" s="1"/>
  <c r="G96" i="4" s="1"/>
  <c r="J90" i="4"/>
  <c r="J91" i="4" s="1"/>
  <c r="J92" i="4" s="1"/>
  <c r="J93" i="4" s="1"/>
  <c r="J94" i="4" s="1"/>
  <c r="J95" i="4" s="1"/>
  <c r="J96" i="4" s="1"/>
  <c r="J134" i="4"/>
  <c r="J135" i="4" s="1"/>
  <c r="J136" i="4" s="1"/>
  <c r="J137" i="4" s="1"/>
  <c r="J138" i="4" s="1"/>
  <c r="J139" i="4" s="1"/>
  <c r="J140" i="4" s="1"/>
  <c r="G135" i="4"/>
  <c r="G136" i="4" s="1"/>
  <c r="G137" i="4" s="1"/>
  <c r="G138" i="4" s="1"/>
  <c r="G139" i="4" s="1"/>
  <c r="G140" i="4" s="1"/>
  <c r="J46" i="4"/>
  <c r="J47" i="4" s="1"/>
  <c r="J48" i="4" s="1"/>
  <c r="J49" i="4" s="1"/>
  <c r="J50" i="4" s="1"/>
  <c r="J51" i="4" s="1"/>
  <c r="J52" i="4" s="1"/>
  <c r="G47" i="4"/>
  <c r="G48" i="4" s="1"/>
  <c r="G49" i="4" s="1"/>
  <c r="G50" i="4" s="1"/>
  <c r="G51" i="4" s="1"/>
  <c r="G52" i="4" s="1"/>
  <c r="G124" i="4"/>
  <c r="G125" i="4" s="1"/>
  <c r="G126" i="4" s="1"/>
  <c r="G127" i="4" s="1"/>
  <c r="G128" i="4" s="1"/>
  <c r="G129" i="4" s="1"/>
  <c r="J123" i="4"/>
  <c r="J124" i="4" s="1"/>
  <c r="J125" i="4" s="1"/>
  <c r="J126" i="4" s="1"/>
  <c r="J127" i="4" s="1"/>
  <c r="J128" i="4" s="1"/>
  <c r="J129" i="4" s="1"/>
  <c r="G69" i="4"/>
  <c r="G70" i="4" s="1"/>
  <c r="G71" i="4" s="1"/>
  <c r="G72" i="4" s="1"/>
  <c r="G73" i="4" s="1"/>
  <c r="G74" i="4" s="1"/>
  <c r="J68" i="4"/>
  <c r="J69" i="4" s="1"/>
  <c r="J70" i="4" s="1"/>
  <c r="J71" i="4" s="1"/>
  <c r="J72" i="4" s="1"/>
  <c r="J73" i="4" s="1"/>
  <c r="J74" i="4" s="1"/>
  <c r="G80" i="4"/>
  <c r="G81" i="4" s="1"/>
  <c r="G82" i="4" s="1"/>
  <c r="G83" i="4" s="1"/>
  <c r="G84" i="4" s="1"/>
  <c r="G85" i="4" s="1"/>
  <c r="J79" i="4"/>
  <c r="J80" i="4" s="1"/>
  <c r="J81" i="4" s="1"/>
  <c r="J82" i="4" s="1"/>
  <c r="J83" i="4" s="1"/>
  <c r="J84" i="4" s="1"/>
  <c r="J85" i="4" s="1"/>
  <c r="G36" i="4"/>
  <c r="G37" i="4" s="1"/>
  <c r="G38" i="4" s="1"/>
  <c r="G39" i="4" s="1"/>
  <c r="G40" i="4" s="1"/>
  <c r="G41" i="4" s="1"/>
  <c r="J35" i="4"/>
  <c r="J36" i="4" s="1"/>
  <c r="J37" i="4" s="1"/>
  <c r="J38" i="4" s="1"/>
  <c r="J39" i="4" s="1"/>
  <c r="J40" i="4" s="1"/>
  <c r="J41" i="4" s="1"/>
  <c r="G20" i="2" l="1"/>
  <c r="G20" i="3" s="1"/>
  <c r="D18" i="3"/>
  <c r="D18" i="2"/>
  <c r="D15" i="3"/>
  <c r="G15" i="3" s="1"/>
  <c r="D15" i="2"/>
  <c r="G17" i="3"/>
  <c r="G17" i="2"/>
  <c r="G15" i="2"/>
  <c r="G15" i="1"/>
  <c r="G17" i="1"/>
  <c r="G26" i="1" l="1"/>
  <c r="G26" i="2"/>
  <c r="G26" i="3"/>
</calcChain>
</file>

<file path=xl/sharedStrings.xml><?xml version="1.0" encoding="utf-8"?>
<sst xmlns="http://schemas.openxmlformats.org/spreadsheetml/2006/main" count="120" uniqueCount="17">
  <si>
    <t>Food Cost</t>
  </si>
  <si>
    <t>Labor Cost</t>
  </si>
  <si>
    <t>Sales</t>
  </si>
  <si>
    <t>3-Minute P&amp;L</t>
  </si>
  <si>
    <t>Labor Taxes</t>
  </si>
  <si>
    <t>Variable Cost</t>
  </si>
  <si>
    <t>Fixed Cost</t>
  </si>
  <si>
    <t>Cash +/-</t>
  </si>
  <si>
    <t>Profit/Loss</t>
  </si>
  <si>
    <t>Enter $ from KI</t>
  </si>
  <si>
    <t>Gathered from Budget</t>
  </si>
  <si>
    <t>Period</t>
  </si>
  <si>
    <t>Week 1</t>
  </si>
  <si>
    <t>Week 2</t>
  </si>
  <si>
    <t>Week 3</t>
  </si>
  <si>
    <t>Week 4</t>
  </si>
  <si>
    <t>Period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</si>
</sst>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#,##0;[Red]\-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1" applyFont="1" applyFill="1" applyBorder="1" applyAlignment="1" applyProtection="1">
      <alignment vertical="top"/>
    </xf>
    <xf numFmtId="0" fontId="1" fillId="0" borderId="0" xfId="1" applyFill="1" applyBorder="1" applyAlignment="1" applyProtection="1">
      <alignment vertical="top"/>
    </xf>
    <xf numFmtId="38" fontId="1" fillId="0" borderId="0" xfId="1" applyNumberFormat="1" applyFont="1" applyFill="1" applyBorder="1" applyAlignment="1" applyProtection="1">
      <alignment vertical="top"/>
    </xf>
    <xf numFmtId="10" fontId="1" fillId="0" borderId="0" xfId="3" applyNumberFormat="1" applyFill="1" applyBorder="1" applyAlignment="1" applyProtection="1">
      <alignment vertical="top"/>
    </xf>
    <xf numFmtId="43" fontId="1" fillId="0" borderId="0" xfId="2" applyFill="1" applyBorder="1" applyAlignment="1" applyProtection="1">
      <alignment vertical="top"/>
    </xf>
    <xf numFmtId="10" fontId="1" fillId="0" borderId="0" xfId="2" applyNumberFormat="1" applyFill="1" applyBorder="1" applyAlignment="1" applyProtection="1">
      <alignment vertical="top"/>
    </xf>
    <xf numFmtId="164" fontId="1" fillId="0" borderId="0" xfId="1" applyNumberFormat="1" applyFont="1" applyFill="1" applyBorder="1" applyAlignment="1">
      <alignment vertical="top"/>
    </xf>
    <xf numFmtId="0" fontId="0" fillId="0" borderId="0" xfId="0" applyFill="1" applyBorder="1"/>
    <xf numFmtId="10" fontId="0" fillId="0" borderId="0" xfId="0" applyNumberFormat="1" applyFill="1" applyBorder="1"/>
    <xf numFmtId="43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1" fillId="0" borderId="0" xfId="1" applyFill="1" applyBorder="1" applyAlignment="1" applyProtection="1">
      <alignment horizontal="left" vertical="top"/>
    </xf>
    <xf numFmtId="10" fontId="1" fillId="0" borderId="0" xfId="2" applyNumberFormat="1" applyFill="1" applyBorder="1" applyAlignment="1" applyProtection="1">
      <alignment horizontal="left" vertical="top"/>
    </xf>
    <xf numFmtId="0" fontId="3" fillId="0" borderId="0" xfId="0" applyFont="1" applyFill="1" applyBorder="1" applyAlignment="1">
      <alignment horizontal="left"/>
    </xf>
    <xf numFmtId="10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8" fontId="0" fillId="0" borderId="0" xfId="0" applyNumberFormat="1"/>
    <xf numFmtId="10" fontId="2" fillId="0" borderId="0" xfId="0" applyNumberFormat="1" applyFont="1" applyFill="1" applyBorder="1"/>
    <xf numFmtId="43" fontId="5" fillId="0" borderId="0" xfId="2" applyFont="1" applyFill="1" applyBorder="1" applyAlignment="1" applyProtection="1">
      <alignment vertical="top"/>
    </xf>
    <xf numFmtId="10" fontId="5" fillId="0" borderId="0" xfId="2" applyNumberFormat="1" applyFont="1" applyFill="1" applyBorder="1" applyAlignment="1" applyProtection="1">
      <alignment vertical="top"/>
    </xf>
    <xf numFmtId="0" fontId="2" fillId="0" borderId="0" xfId="0" applyFont="1" applyFill="1" applyBorder="1"/>
    <xf numFmtId="14" fontId="0" fillId="0" borderId="11" xfId="0" applyNumberFormat="1" applyBorder="1"/>
    <xf numFmtId="14" fontId="0" fillId="0" borderId="12" xfId="0" applyNumberFormat="1" applyBorder="1"/>
    <xf numFmtId="0" fontId="0" fillId="0" borderId="14" xfId="0" applyBorder="1"/>
    <xf numFmtId="0" fontId="0" fillId="0" borderId="17" xfId="0" applyBorder="1"/>
    <xf numFmtId="8" fontId="2" fillId="0" borderId="2" xfId="0" applyNumberFormat="1" applyFont="1" applyFill="1" applyBorder="1" applyAlignment="1" applyProtection="1">
      <alignment horizontal="center"/>
      <protection locked="0"/>
    </xf>
    <xf numFmtId="8" fontId="2" fillId="0" borderId="3" xfId="0" applyNumberFormat="1" applyFont="1" applyFill="1" applyBorder="1" applyAlignment="1" applyProtection="1">
      <alignment horizontal="center"/>
      <protection locked="0"/>
    </xf>
    <xf numFmtId="8" fontId="2" fillId="0" borderId="4" xfId="0" applyNumberFormat="1" applyFont="1" applyFill="1" applyBorder="1" applyAlignment="1" applyProtection="1">
      <alignment horizontal="center"/>
      <protection locked="0"/>
    </xf>
    <xf numFmtId="8" fontId="2" fillId="0" borderId="5" xfId="0" applyNumberFormat="1" applyFont="1" applyFill="1" applyBorder="1" applyAlignment="1" applyProtection="1">
      <alignment horizontal="center"/>
      <protection locked="0"/>
    </xf>
    <xf numFmtId="8" fontId="2" fillId="0" borderId="2" xfId="0" applyNumberFormat="1" applyFont="1" applyFill="1" applyBorder="1" applyAlignment="1">
      <alignment horizontal="center" vertical="center"/>
    </xf>
    <xf numFmtId="8" fontId="2" fillId="0" borderId="3" xfId="0" applyNumberFormat="1" applyFont="1" applyFill="1" applyBorder="1" applyAlignment="1">
      <alignment horizontal="center" vertical="center"/>
    </xf>
    <xf numFmtId="8" fontId="2" fillId="0" borderId="4" xfId="0" applyNumberFormat="1" applyFont="1" applyFill="1" applyBorder="1" applyAlignment="1">
      <alignment horizontal="center" vertical="center"/>
    </xf>
    <xf numFmtId="8" fontId="2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43" fontId="1" fillId="0" borderId="0" xfId="2" applyFill="1" applyBorder="1" applyAlignment="1" applyProtection="1">
      <alignment horizontal="center" vertical="top"/>
    </xf>
    <xf numFmtId="43" fontId="1" fillId="0" borderId="1" xfId="2" applyFill="1" applyBorder="1" applyAlignment="1" applyProtection="1">
      <alignment horizontal="center" vertical="top"/>
    </xf>
    <xf numFmtId="10" fontId="1" fillId="0" borderId="0" xfId="2" applyNumberFormat="1" applyFill="1" applyBorder="1" applyAlignment="1" applyProtection="1">
      <alignment horizontal="center" vertical="top"/>
    </xf>
    <xf numFmtId="1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8" fontId="0" fillId="0" borderId="6" xfId="0" applyNumberFormat="1" applyFill="1" applyBorder="1" applyAlignment="1">
      <alignment horizontal="center"/>
    </xf>
    <xf numFmtId="8" fontId="0" fillId="0" borderId="7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8" fontId="0" fillId="0" borderId="15" xfId="0" applyNumberFormat="1" applyBorder="1" applyAlignment="1">
      <alignment horizontal="center"/>
    </xf>
    <xf numFmtId="8" fontId="0" fillId="0" borderId="16" xfId="0" applyNumberFormat="1" applyBorder="1" applyAlignment="1">
      <alignment horizontal="center"/>
    </xf>
    <xf numFmtId="8" fontId="0" fillId="0" borderId="18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8" fontId="0" fillId="0" borderId="20" xfId="0" applyNumberFormat="1" applyBorder="1" applyAlignment="1">
      <alignment horizontal="center"/>
    </xf>
    <xf numFmtId="8" fontId="0" fillId="0" borderId="21" xfId="0" applyNumberFormat="1" applyBorder="1" applyAlignment="1">
      <alignment horizontal="center"/>
    </xf>
    <xf numFmtId="8" fontId="0" fillId="0" borderId="12" xfId="0" applyNumberFormat="1" applyBorder="1" applyAlignment="1" applyProtection="1">
      <alignment horizontal="center"/>
      <protection locked="0"/>
    </xf>
    <xf numFmtId="8" fontId="0" fillId="0" borderId="13" xfId="0" applyNumberFormat="1" applyBorder="1" applyAlignment="1" applyProtection="1">
      <alignment horizontal="center"/>
      <protection locked="0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workbookViewId="0">
      <selection activeCell="G6" sqref="G6:H7"/>
    </sheetView>
  </sheetViews>
  <sheetFormatPr defaultRowHeight="15" x14ac:dyDescent="0.25"/>
  <cols>
    <col min="1" max="1" width="9.140625" style="8"/>
    <col min="2" max="2" width="9.140625" style="8" customWidth="1"/>
    <col min="3" max="3" width="9.140625" style="9" customWidth="1"/>
    <col min="4" max="4" width="9.140625" style="8" customWidth="1"/>
    <col min="5" max="5" width="9.140625" style="8"/>
    <col min="6" max="6" width="9.140625" style="8" customWidth="1"/>
    <col min="7" max="7" width="9.140625" style="8"/>
    <col min="8" max="10" width="9.140625" style="8" customWidth="1"/>
    <col min="11" max="11" width="9.140625" style="8"/>
    <col min="12" max="14" width="9.140625" style="8" customWidth="1"/>
    <col min="15" max="16384" width="9.140625" style="8"/>
  </cols>
  <sheetData>
    <row r="1" spans="1:15" ht="15" customHeight="1" x14ac:dyDescent="0.25">
      <c r="A1" s="34" t="s">
        <v>3</v>
      </c>
      <c r="B1" s="34"/>
      <c r="C1" s="34"/>
      <c r="D1" s="34"/>
      <c r="E1" s="34"/>
      <c r="F1" s="34"/>
      <c r="G1" s="34"/>
      <c r="H1" s="34"/>
      <c r="I1" s="34"/>
      <c r="J1" s="16"/>
      <c r="K1" s="16"/>
    </row>
    <row r="2" spans="1:15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16"/>
      <c r="K2" s="16"/>
      <c r="L2" s="10"/>
      <c r="M2" s="10"/>
      <c r="N2" s="10"/>
      <c r="O2" s="10"/>
    </row>
    <row r="3" spans="1:15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16"/>
      <c r="K3" s="16"/>
      <c r="L3" s="5"/>
    </row>
    <row r="4" spans="1:15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16"/>
      <c r="K4" s="16"/>
      <c r="L4" s="5"/>
    </row>
    <row r="5" spans="1:15" ht="15" customHeight="1" thickBot="1" x14ac:dyDescent="0.3">
      <c r="B5" s="1"/>
      <c r="C5" s="6"/>
      <c r="D5" s="5"/>
      <c r="J5" s="1"/>
      <c r="K5" s="6"/>
      <c r="L5" s="5"/>
    </row>
    <row r="6" spans="1:15" ht="15" customHeight="1" x14ac:dyDescent="0.25">
      <c r="A6" s="41" t="s">
        <v>2</v>
      </c>
      <c r="B6" s="41"/>
      <c r="C6" s="41"/>
      <c r="D6" s="5"/>
      <c r="F6" s="1"/>
      <c r="G6" s="26">
        <v>26006.77</v>
      </c>
      <c r="H6" s="27"/>
      <c r="J6" s="1"/>
      <c r="K6" s="6"/>
      <c r="L6" s="5"/>
    </row>
    <row r="7" spans="1:15" ht="15" customHeight="1" thickBot="1" x14ac:dyDescent="0.3">
      <c r="A7" s="41"/>
      <c r="B7" s="41"/>
      <c r="C7" s="41"/>
      <c r="D7" s="35" t="s">
        <v>9</v>
      </c>
      <c r="E7" s="35"/>
      <c r="F7" s="36"/>
      <c r="G7" s="28"/>
      <c r="H7" s="29"/>
      <c r="J7" s="2"/>
      <c r="K7" s="6"/>
      <c r="L7" s="5"/>
    </row>
    <row r="8" spans="1:15" ht="15" customHeight="1" thickBot="1" x14ac:dyDescent="0.4">
      <c r="A8" s="11"/>
      <c r="B8" s="12"/>
      <c r="C8" s="13"/>
      <c r="D8" s="5"/>
      <c r="F8" s="1"/>
      <c r="G8" s="18"/>
      <c r="H8" s="19"/>
      <c r="J8" s="1"/>
      <c r="K8" s="6"/>
      <c r="L8" s="5"/>
    </row>
    <row r="9" spans="1:15" ht="15" customHeight="1" x14ac:dyDescent="0.25">
      <c r="A9" s="41" t="s">
        <v>0</v>
      </c>
      <c r="B9" s="41"/>
      <c r="C9" s="41"/>
      <c r="D9" s="5"/>
      <c r="F9" s="1"/>
      <c r="G9" s="26">
        <v>6914.26</v>
      </c>
      <c r="H9" s="27"/>
      <c r="J9" s="1"/>
      <c r="K9" s="6"/>
      <c r="L9" s="5"/>
      <c r="M9" s="9"/>
    </row>
    <row r="10" spans="1:15" ht="15" customHeight="1" thickBot="1" x14ac:dyDescent="0.3">
      <c r="A10" s="41"/>
      <c r="B10" s="41"/>
      <c r="C10" s="41"/>
      <c r="D10" s="35" t="s">
        <v>9</v>
      </c>
      <c r="E10" s="35"/>
      <c r="F10" s="36"/>
      <c r="G10" s="28"/>
      <c r="H10" s="29"/>
      <c r="I10" s="10"/>
      <c r="J10" s="1"/>
      <c r="K10" s="6"/>
      <c r="L10" s="5"/>
      <c r="M10" s="9"/>
    </row>
    <row r="11" spans="1:15" ht="15" customHeight="1" thickBot="1" x14ac:dyDescent="0.3">
      <c r="A11" s="11"/>
      <c r="B11" s="12"/>
      <c r="C11" s="13"/>
      <c r="D11" s="5"/>
      <c r="F11" s="1"/>
      <c r="G11" s="20"/>
      <c r="H11" s="19"/>
      <c r="I11" s="10"/>
      <c r="J11" s="1"/>
      <c r="K11" s="9"/>
      <c r="L11" s="5"/>
      <c r="M11" s="9"/>
    </row>
    <row r="12" spans="1:15" ht="15" customHeight="1" x14ac:dyDescent="0.25">
      <c r="A12" s="41" t="s">
        <v>1</v>
      </c>
      <c r="B12" s="41"/>
      <c r="C12" s="41"/>
      <c r="F12" s="1"/>
      <c r="G12" s="26">
        <v>5914.64</v>
      </c>
      <c r="H12" s="27"/>
      <c r="I12" s="10"/>
      <c r="J12" s="1"/>
      <c r="K12" s="9"/>
      <c r="L12" s="5"/>
      <c r="M12" s="9"/>
    </row>
    <row r="13" spans="1:15" ht="15" customHeight="1" thickBot="1" x14ac:dyDescent="0.3">
      <c r="A13" s="41"/>
      <c r="B13" s="41"/>
      <c r="C13" s="41"/>
      <c r="D13" s="35" t="s">
        <v>9</v>
      </c>
      <c r="E13" s="35"/>
      <c r="F13" s="36"/>
      <c r="G13" s="28"/>
      <c r="H13" s="29"/>
      <c r="I13" s="10"/>
      <c r="J13" s="1"/>
      <c r="K13" s="9"/>
      <c r="L13" s="5"/>
      <c r="M13" s="9"/>
    </row>
    <row r="14" spans="1:15" ht="15" customHeight="1" thickBot="1" x14ac:dyDescent="0.3">
      <c r="A14" s="11"/>
      <c r="B14" s="12"/>
      <c r="C14" s="13"/>
      <c r="D14" s="5"/>
      <c r="G14" s="9"/>
      <c r="M14" s="9"/>
    </row>
    <row r="15" spans="1:15" ht="15" customHeight="1" thickBot="1" x14ac:dyDescent="0.3">
      <c r="A15" s="44" t="s">
        <v>4</v>
      </c>
      <c r="B15" s="45"/>
      <c r="C15" s="45"/>
      <c r="D15" s="37">
        <v>0.1525</v>
      </c>
      <c r="E15" s="35"/>
      <c r="F15" s="36"/>
      <c r="G15" s="42">
        <f>G12*D15</f>
        <v>901.98260000000005</v>
      </c>
      <c r="H15" s="43"/>
      <c r="J15" s="1"/>
      <c r="K15" s="9"/>
      <c r="L15" s="5"/>
    </row>
    <row r="16" spans="1:15" ht="15" customHeight="1" thickBot="1" x14ac:dyDescent="0.55000000000000004">
      <c r="A16" s="14"/>
      <c r="B16" s="14"/>
      <c r="C16" s="14"/>
      <c r="I16" s="5"/>
      <c r="J16" s="3"/>
      <c r="K16" s="9"/>
      <c r="L16" s="5"/>
      <c r="M16" s="9"/>
    </row>
    <row r="17" spans="1:12" ht="15" customHeight="1" x14ac:dyDescent="0.25">
      <c r="A17" s="41" t="s">
        <v>5</v>
      </c>
      <c r="B17" s="41"/>
      <c r="C17" s="41"/>
      <c r="G17" s="30">
        <f>G6*D18</f>
        <v>6025.7686089999997</v>
      </c>
      <c r="H17" s="31"/>
      <c r="I17" s="5"/>
      <c r="J17" s="1"/>
      <c r="K17" s="9"/>
      <c r="L17" s="5"/>
    </row>
    <row r="18" spans="1:12" ht="15" customHeight="1" thickBot="1" x14ac:dyDescent="0.3">
      <c r="A18" s="41"/>
      <c r="B18" s="41"/>
      <c r="C18" s="41"/>
      <c r="D18" s="38">
        <v>0.23169999999999999</v>
      </c>
      <c r="E18" s="39"/>
      <c r="F18" s="40"/>
      <c r="G18" s="32"/>
      <c r="H18" s="33"/>
      <c r="I18" s="5"/>
      <c r="J18" s="1"/>
      <c r="K18" s="9"/>
      <c r="L18" s="5"/>
    </row>
    <row r="19" spans="1:12" ht="15" customHeight="1" thickBot="1" x14ac:dyDescent="0.4">
      <c r="A19" s="11"/>
      <c r="B19" s="11"/>
      <c r="C19" s="15"/>
      <c r="G19" s="21"/>
      <c r="H19" s="21"/>
      <c r="I19" s="5"/>
      <c r="J19" s="1"/>
      <c r="K19" s="9"/>
      <c r="L19" s="5"/>
    </row>
    <row r="20" spans="1:12" ht="15" customHeight="1" x14ac:dyDescent="0.25">
      <c r="A20" s="41" t="s">
        <v>6</v>
      </c>
      <c r="B20" s="41"/>
      <c r="C20" s="41"/>
      <c r="G20" s="30">
        <v>713.87</v>
      </c>
      <c r="H20" s="31"/>
      <c r="I20" s="5"/>
      <c r="J20" s="1"/>
      <c r="K20" s="9"/>
      <c r="L20" s="5"/>
    </row>
    <row r="21" spans="1:12" ht="15" customHeight="1" thickBot="1" x14ac:dyDescent="0.3">
      <c r="A21" s="41"/>
      <c r="B21" s="41"/>
      <c r="C21" s="41"/>
      <c r="D21" s="39" t="s">
        <v>10</v>
      </c>
      <c r="E21" s="39"/>
      <c r="F21" s="40"/>
      <c r="G21" s="32"/>
      <c r="H21" s="33"/>
      <c r="I21" s="5"/>
      <c r="J21" s="1"/>
      <c r="K21" s="9"/>
      <c r="L21" s="5"/>
    </row>
    <row r="22" spans="1:12" ht="15" customHeight="1" thickBot="1" x14ac:dyDescent="0.4">
      <c r="A22" s="11"/>
      <c r="B22" s="11"/>
      <c r="C22" s="15"/>
      <c r="G22" s="21"/>
      <c r="H22" s="21"/>
      <c r="I22" s="5"/>
      <c r="J22" s="1"/>
      <c r="K22" s="9"/>
      <c r="L22" s="5"/>
    </row>
    <row r="23" spans="1:12" ht="15" customHeight="1" x14ac:dyDescent="0.25">
      <c r="A23" s="41" t="s">
        <v>7</v>
      </c>
      <c r="B23" s="41"/>
      <c r="C23" s="41"/>
      <c r="G23" s="26">
        <v>-29.48</v>
      </c>
      <c r="H23" s="27"/>
      <c r="I23" s="5"/>
      <c r="J23" s="1"/>
      <c r="K23" s="9"/>
      <c r="L23" s="5"/>
    </row>
    <row r="24" spans="1:12" ht="15" customHeight="1" thickBot="1" x14ac:dyDescent="0.3">
      <c r="A24" s="41"/>
      <c r="B24" s="41"/>
      <c r="C24" s="41"/>
      <c r="D24" s="35" t="s">
        <v>9</v>
      </c>
      <c r="E24" s="35"/>
      <c r="F24" s="36"/>
      <c r="G24" s="28"/>
      <c r="H24" s="29"/>
      <c r="I24" s="5"/>
      <c r="J24" s="1"/>
      <c r="K24" s="9"/>
      <c r="L24" s="5"/>
    </row>
    <row r="25" spans="1:12" ht="15" customHeight="1" thickBot="1" x14ac:dyDescent="0.4">
      <c r="B25" s="2"/>
      <c r="C25" s="6"/>
      <c r="D25" s="5"/>
      <c r="G25" s="21"/>
      <c r="H25" s="21"/>
      <c r="I25" s="5"/>
      <c r="J25" s="1"/>
      <c r="K25" s="9"/>
      <c r="L25" s="5"/>
    </row>
    <row r="26" spans="1:12" ht="15" customHeight="1" x14ac:dyDescent="0.25">
      <c r="A26" s="41" t="s">
        <v>8</v>
      </c>
      <c r="B26" s="41"/>
      <c r="C26" s="41"/>
      <c r="D26" s="5"/>
      <c r="G26" s="30">
        <f>G6-G9-G12-G15-G17-G20+G23</f>
        <v>5506.7687910000041</v>
      </c>
      <c r="H26" s="31"/>
      <c r="I26" s="5"/>
      <c r="J26" s="1"/>
      <c r="K26" s="9"/>
      <c r="L26" s="5"/>
    </row>
    <row r="27" spans="1:12" ht="15" customHeight="1" thickBot="1" x14ac:dyDescent="0.3">
      <c r="A27" s="41"/>
      <c r="B27" s="41"/>
      <c r="C27" s="41"/>
      <c r="G27" s="32"/>
      <c r="H27" s="33"/>
      <c r="I27" s="5"/>
      <c r="J27" s="1"/>
      <c r="K27" s="9"/>
      <c r="L27" s="5"/>
    </row>
    <row r="28" spans="1:12" ht="15" customHeight="1" x14ac:dyDescent="0.25">
      <c r="B28" s="2"/>
      <c r="D28" s="5"/>
      <c r="H28" s="1"/>
      <c r="I28" s="5"/>
      <c r="J28" s="1"/>
      <c r="K28" s="9"/>
      <c r="L28" s="5"/>
    </row>
    <row r="29" spans="1:12" ht="15" customHeight="1" x14ac:dyDescent="0.25">
      <c r="B29" s="2"/>
      <c r="D29" s="5"/>
      <c r="H29" s="2"/>
      <c r="I29" s="5"/>
      <c r="J29" s="1"/>
      <c r="K29" s="9"/>
      <c r="L29" s="5"/>
    </row>
    <row r="30" spans="1:12" ht="15" customHeight="1" x14ac:dyDescent="0.25">
      <c r="B30" s="2"/>
      <c r="D30" s="5"/>
      <c r="H30" s="3"/>
      <c r="I30" s="5"/>
      <c r="J30" s="1"/>
      <c r="K30" s="9"/>
      <c r="L30" s="5"/>
    </row>
    <row r="31" spans="1:12" ht="15" customHeight="1" x14ac:dyDescent="0.25">
      <c r="B31" s="1"/>
      <c r="D31" s="5"/>
      <c r="H31" s="1"/>
      <c r="I31" s="5"/>
      <c r="J31" s="1"/>
      <c r="K31" s="9"/>
      <c r="L31" s="5"/>
    </row>
    <row r="32" spans="1:12" x14ac:dyDescent="0.25">
      <c r="H32" s="1"/>
      <c r="I32" s="5"/>
      <c r="J32" s="4"/>
    </row>
    <row r="33" spans="2:10" x14ac:dyDescent="0.25">
      <c r="B33" s="2"/>
      <c r="D33" s="5"/>
      <c r="H33" s="1"/>
      <c r="I33" s="5"/>
      <c r="J33" s="4"/>
    </row>
    <row r="34" spans="2:10" x14ac:dyDescent="0.25">
      <c r="B34" s="2"/>
      <c r="D34" s="5"/>
      <c r="H34" s="1"/>
      <c r="I34" s="5"/>
      <c r="J34" s="4"/>
    </row>
    <row r="35" spans="2:10" x14ac:dyDescent="0.25">
      <c r="B35" s="2"/>
      <c r="D35" s="5"/>
      <c r="H35" s="1"/>
      <c r="I35" s="5"/>
      <c r="J35" s="4"/>
    </row>
    <row r="36" spans="2:10" x14ac:dyDescent="0.25">
      <c r="B36" s="2"/>
      <c r="C36" s="6"/>
      <c r="D36" s="5"/>
      <c r="H36" s="1"/>
      <c r="I36" s="5"/>
      <c r="J36" s="4"/>
    </row>
    <row r="37" spans="2:10" x14ac:dyDescent="0.25">
      <c r="H37" s="1"/>
      <c r="I37" s="5"/>
      <c r="J37" s="4"/>
    </row>
    <row r="38" spans="2:10" x14ac:dyDescent="0.25">
      <c r="B38" s="2"/>
      <c r="C38" s="6"/>
      <c r="D38" s="5"/>
      <c r="H38" s="1"/>
      <c r="I38" s="5"/>
      <c r="J38" s="4"/>
    </row>
    <row r="39" spans="2:10" x14ac:dyDescent="0.25">
      <c r="B39" s="2"/>
      <c r="C39" s="6"/>
      <c r="D39" s="5"/>
      <c r="I39" s="5"/>
    </row>
    <row r="40" spans="2:10" x14ac:dyDescent="0.25">
      <c r="B40" s="2"/>
      <c r="C40" s="6"/>
      <c r="D40" s="5"/>
      <c r="I40" s="5"/>
    </row>
    <row r="41" spans="2:10" x14ac:dyDescent="0.25">
      <c r="B41" s="2"/>
      <c r="C41" s="6"/>
      <c r="D41" s="5"/>
      <c r="I41" s="5"/>
    </row>
    <row r="42" spans="2:10" x14ac:dyDescent="0.25">
      <c r="B42" s="2"/>
      <c r="C42" s="6"/>
      <c r="D42" s="5"/>
      <c r="I42" s="5"/>
    </row>
    <row r="44" spans="2:10" x14ac:dyDescent="0.25">
      <c r="B44" s="2"/>
      <c r="C44" s="6"/>
      <c r="D44" s="5"/>
    </row>
    <row r="45" spans="2:10" x14ac:dyDescent="0.25">
      <c r="B45" s="2"/>
      <c r="C45" s="6"/>
      <c r="D45" s="5"/>
    </row>
    <row r="46" spans="2:10" x14ac:dyDescent="0.25">
      <c r="B46" s="2"/>
      <c r="D46" s="5"/>
    </row>
    <row r="51" spans="2:4" x14ac:dyDescent="0.25">
      <c r="B51" s="2"/>
      <c r="D51" s="5"/>
    </row>
    <row r="52" spans="2:4" x14ac:dyDescent="0.25">
      <c r="B52" s="1"/>
      <c r="D52" s="5"/>
    </row>
    <row r="53" spans="2:4" x14ac:dyDescent="0.25">
      <c r="B53" s="2"/>
      <c r="D53" s="5"/>
    </row>
    <row r="54" spans="2:4" x14ac:dyDescent="0.25">
      <c r="B54" s="2"/>
      <c r="D54" s="5"/>
    </row>
    <row r="55" spans="2:4" x14ac:dyDescent="0.25">
      <c r="B55" s="2"/>
      <c r="C55" s="6"/>
      <c r="D55" s="5"/>
    </row>
    <row r="56" spans="2:4" x14ac:dyDescent="0.25">
      <c r="B56" s="2"/>
      <c r="C56" s="6"/>
      <c r="D56" s="5"/>
    </row>
    <row r="57" spans="2:4" x14ac:dyDescent="0.25">
      <c r="B57" s="2"/>
      <c r="C57" s="6"/>
      <c r="D57" s="5"/>
    </row>
    <row r="58" spans="2:4" x14ac:dyDescent="0.25">
      <c r="B58" s="2"/>
      <c r="C58" s="6"/>
      <c r="D58" s="5"/>
    </row>
    <row r="59" spans="2:4" x14ac:dyDescent="0.25">
      <c r="B59" s="2"/>
      <c r="C59" s="6"/>
      <c r="D59" s="5"/>
    </row>
    <row r="60" spans="2:4" x14ac:dyDescent="0.25">
      <c r="B60" s="2"/>
      <c r="C60" s="6"/>
      <c r="D60" s="5"/>
    </row>
    <row r="61" spans="2:4" x14ac:dyDescent="0.25">
      <c r="B61" s="2"/>
      <c r="C61" s="6"/>
      <c r="D61" s="5"/>
    </row>
    <row r="62" spans="2:4" x14ac:dyDescent="0.25">
      <c r="B62" s="2"/>
      <c r="C62" s="6"/>
      <c r="D62" s="5"/>
    </row>
    <row r="63" spans="2:4" x14ac:dyDescent="0.25">
      <c r="B63" s="2"/>
      <c r="C63" s="6"/>
      <c r="D63" s="5"/>
    </row>
    <row r="64" spans="2:4" x14ac:dyDescent="0.25">
      <c r="B64" s="2"/>
      <c r="C64" s="6"/>
      <c r="D64" s="5"/>
    </row>
    <row r="65" spans="2:4" x14ac:dyDescent="0.25">
      <c r="B65" s="2"/>
      <c r="C65" s="6"/>
      <c r="D65" s="5"/>
    </row>
    <row r="66" spans="2:4" x14ac:dyDescent="0.25">
      <c r="B66" s="2"/>
      <c r="C66" s="6"/>
      <c r="D66" s="5"/>
    </row>
    <row r="67" spans="2:4" x14ac:dyDescent="0.25">
      <c r="B67" s="1"/>
      <c r="C67" s="6"/>
      <c r="D67" s="5"/>
    </row>
    <row r="68" spans="2:4" x14ac:dyDescent="0.25">
      <c r="B68" s="1"/>
      <c r="D68" s="5"/>
    </row>
    <row r="71" spans="2:4" x14ac:dyDescent="0.25">
      <c r="B71" s="7"/>
      <c r="C71" s="6"/>
      <c r="D71" s="5"/>
    </row>
    <row r="74" spans="2:4" x14ac:dyDescent="0.25">
      <c r="B74" s="2"/>
      <c r="D74" s="5"/>
    </row>
    <row r="76" spans="2:4" x14ac:dyDescent="0.25">
      <c r="B76" s="2"/>
      <c r="D76" s="5"/>
    </row>
    <row r="78" spans="2:4" x14ac:dyDescent="0.25">
      <c r="B78" s="2"/>
      <c r="D78" s="5"/>
    </row>
    <row r="80" spans="2:4" x14ac:dyDescent="0.25">
      <c r="B80" s="1"/>
      <c r="D80" s="5"/>
    </row>
    <row r="82" spans="2:4" x14ac:dyDescent="0.25">
      <c r="B82" s="1"/>
      <c r="D82" s="5"/>
    </row>
    <row r="83" spans="2:4" x14ac:dyDescent="0.25">
      <c r="B83" s="2"/>
      <c r="D83" s="5"/>
    </row>
    <row r="84" spans="2:4" x14ac:dyDescent="0.25">
      <c r="B84" s="2"/>
      <c r="D84" s="5"/>
    </row>
    <row r="85" spans="2:4" x14ac:dyDescent="0.25">
      <c r="B85" s="2"/>
      <c r="D85" s="5"/>
    </row>
    <row r="86" spans="2:4" x14ac:dyDescent="0.25">
      <c r="B86" s="2"/>
      <c r="D86" s="5"/>
    </row>
    <row r="87" spans="2:4" x14ac:dyDescent="0.25">
      <c r="B87" s="2"/>
      <c r="D87" s="5"/>
    </row>
    <row r="88" spans="2:4" x14ac:dyDescent="0.25">
      <c r="B88" s="2"/>
      <c r="D88" s="5"/>
    </row>
    <row r="89" spans="2:4" x14ac:dyDescent="0.25">
      <c r="B89" s="2"/>
      <c r="D89" s="5"/>
    </row>
    <row r="90" spans="2:4" x14ac:dyDescent="0.25">
      <c r="B90" s="2"/>
      <c r="D90" s="5"/>
    </row>
    <row r="92" spans="2:4" x14ac:dyDescent="0.25">
      <c r="B92" s="2"/>
      <c r="D92" s="5"/>
    </row>
    <row r="99" spans="2:4" x14ac:dyDescent="0.25">
      <c r="B99" s="1"/>
      <c r="D99" s="5"/>
    </row>
    <row r="103" spans="2:4" x14ac:dyDescent="0.25">
      <c r="B103" s="2"/>
      <c r="D103" s="5"/>
    </row>
    <row r="104" spans="2:4" x14ac:dyDescent="0.25">
      <c r="B104" s="2"/>
      <c r="D104" s="5"/>
    </row>
    <row r="105" spans="2:4" x14ac:dyDescent="0.25">
      <c r="B105" s="2"/>
      <c r="D105" s="5"/>
    </row>
    <row r="106" spans="2:4" x14ac:dyDescent="0.25">
      <c r="B106" s="2"/>
      <c r="D106" s="5"/>
    </row>
    <row r="107" spans="2:4" x14ac:dyDescent="0.25">
      <c r="B107" s="2"/>
      <c r="D107" s="5"/>
    </row>
    <row r="108" spans="2:4" x14ac:dyDescent="0.25">
      <c r="B108" s="2"/>
      <c r="D108" s="5"/>
    </row>
    <row r="109" spans="2:4" x14ac:dyDescent="0.25">
      <c r="B109" s="2"/>
      <c r="D109" s="5"/>
    </row>
    <row r="110" spans="2:4" x14ac:dyDescent="0.25">
      <c r="B110" s="1"/>
      <c r="D110" s="5"/>
    </row>
    <row r="111" spans="2:4" x14ac:dyDescent="0.25">
      <c r="B111" s="2"/>
      <c r="D111" s="5"/>
    </row>
    <row r="112" spans="2:4" x14ac:dyDescent="0.25">
      <c r="B112" s="1"/>
      <c r="D112" s="5"/>
    </row>
    <row r="113" spans="2:4" x14ac:dyDescent="0.25">
      <c r="B113" s="1"/>
      <c r="D113" s="5"/>
    </row>
    <row r="114" spans="2:4" x14ac:dyDescent="0.25">
      <c r="B114" s="1"/>
      <c r="D114" s="5"/>
    </row>
    <row r="118" spans="2:4" x14ac:dyDescent="0.25">
      <c r="B118" s="2"/>
      <c r="D118" s="5"/>
    </row>
    <row r="119" spans="2:4" x14ac:dyDescent="0.25">
      <c r="B119" s="1"/>
      <c r="D119" s="5"/>
    </row>
  </sheetData>
  <sheetProtection password="D129" sheet="1" objects="1" scenarios="1" selectLockedCells="1"/>
  <mergeCells count="24">
    <mergeCell ref="G12:H13"/>
    <mergeCell ref="G15:H15"/>
    <mergeCell ref="G17:H18"/>
    <mergeCell ref="G20:H21"/>
    <mergeCell ref="A6:C7"/>
    <mergeCell ref="A9:C10"/>
    <mergeCell ref="A17:C18"/>
    <mergeCell ref="A15:C15"/>
    <mergeCell ref="G23:H24"/>
    <mergeCell ref="G26:H27"/>
    <mergeCell ref="A1:I4"/>
    <mergeCell ref="D7:F7"/>
    <mergeCell ref="D10:F10"/>
    <mergeCell ref="D13:F13"/>
    <mergeCell ref="D24:F24"/>
    <mergeCell ref="D15:F15"/>
    <mergeCell ref="D18:F18"/>
    <mergeCell ref="D21:F21"/>
    <mergeCell ref="A20:C21"/>
    <mergeCell ref="A12:C13"/>
    <mergeCell ref="A23:C24"/>
    <mergeCell ref="A26:C27"/>
    <mergeCell ref="G6:H7"/>
    <mergeCell ref="G9:H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G6" sqref="G6:H7"/>
    </sheetView>
  </sheetViews>
  <sheetFormatPr defaultRowHeight="15" x14ac:dyDescent="0.25"/>
  <sheetData>
    <row r="1" spans="1:9" ht="15" customHeight="1" x14ac:dyDescent="0.25">
      <c r="A1" s="34" t="s">
        <v>3</v>
      </c>
      <c r="B1" s="34"/>
      <c r="C1" s="34"/>
      <c r="D1" s="34"/>
      <c r="E1" s="34"/>
      <c r="F1" s="34"/>
      <c r="G1" s="34"/>
      <c r="H1" s="34"/>
      <c r="I1" s="34"/>
    </row>
    <row r="2" spans="1:9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</row>
    <row r="3" spans="1:9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9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</row>
    <row r="5" spans="1:9" ht="15" customHeight="1" thickBot="1" x14ac:dyDescent="0.3">
      <c r="A5" s="8"/>
      <c r="B5" s="1"/>
      <c r="C5" s="6"/>
      <c r="D5" s="5"/>
      <c r="E5" s="8"/>
      <c r="F5" s="8"/>
      <c r="G5" s="8"/>
      <c r="H5" s="8"/>
      <c r="I5" s="8"/>
    </row>
    <row r="6" spans="1:9" ht="15" customHeight="1" x14ac:dyDescent="0.25">
      <c r="A6" s="41" t="s">
        <v>2</v>
      </c>
      <c r="B6" s="41"/>
      <c r="C6" s="41"/>
      <c r="D6" s="5"/>
      <c r="E6" s="8"/>
      <c r="F6" s="1"/>
      <c r="G6" s="26">
        <v>15000</v>
      </c>
      <c r="H6" s="27"/>
      <c r="I6" s="8"/>
    </row>
    <row r="7" spans="1:9" ht="15" customHeight="1" thickBot="1" x14ac:dyDescent="0.3">
      <c r="A7" s="41"/>
      <c r="B7" s="41"/>
      <c r="C7" s="41"/>
      <c r="D7" s="35" t="s">
        <v>9</v>
      </c>
      <c r="E7" s="35"/>
      <c r="F7" s="36"/>
      <c r="G7" s="28"/>
      <c r="H7" s="29"/>
      <c r="I7" s="8"/>
    </row>
    <row r="8" spans="1:9" ht="15" customHeight="1" thickBot="1" x14ac:dyDescent="0.4">
      <c r="A8" s="11"/>
      <c r="B8" s="12"/>
      <c r="C8" s="13"/>
      <c r="D8" s="5"/>
      <c r="E8" s="8"/>
      <c r="F8" s="1"/>
      <c r="G8" s="18"/>
      <c r="H8" s="19"/>
      <c r="I8" s="8"/>
    </row>
    <row r="9" spans="1:9" ht="15" customHeight="1" x14ac:dyDescent="0.25">
      <c r="A9" s="41" t="s">
        <v>0</v>
      </c>
      <c r="B9" s="41"/>
      <c r="C9" s="41"/>
      <c r="D9" s="5"/>
      <c r="E9" s="8"/>
      <c r="F9" s="1"/>
      <c r="G9" s="26">
        <v>4500</v>
      </c>
      <c r="H9" s="27"/>
      <c r="I9" s="8"/>
    </row>
    <row r="10" spans="1:9" ht="15" customHeight="1" thickBot="1" x14ac:dyDescent="0.3">
      <c r="A10" s="41"/>
      <c r="B10" s="41"/>
      <c r="C10" s="41"/>
      <c r="D10" s="35" t="s">
        <v>9</v>
      </c>
      <c r="E10" s="35"/>
      <c r="F10" s="36"/>
      <c r="G10" s="28"/>
      <c r="H10" s="29"/>
      <c r="I10" s="10"/>
    </row>
    <row r="11" spans="1:9" ht="15" customHeight="1" thickBot="1" x14ac:dyDescent="0.3">
      <c r="A11" s="11"/>
      <c r="B11" s="12"/>
      <c r="C11" s="13"/>
      <c r="D11" s="5"/>
      <c r="E11" s="8"/>
      <c r="F11" s="1"/>
      <c r="G11" s="20"/>
      <c r="H11" s="19"/>
      <c r="I11" s="10"/>
    </row>
    <row r="12" spans="1:9" ht="15" customHeight="1" x14ac:dyDescent="0.25">
      <c r="A12" s="41" t="s">
        <v>1</v>
      </c>
      <c r="B12" s="41"/>
      <c r="C12" s="41"/>
      <c r="D12" s="8"/>
      <c r="E12" s="8"/>
      <c r="F12" s="1"/>
      <c r="G12" s="26">
        <v>4500</v>
      </c>
      <c r="H12" s="27"/>
      <c r="I12" s="10"/>
    </row>
    <row r="13" spans="1:9" ht="15" customHeight="1" thickBot="1" x14ac:dyDescent="0.3">
      <c r="A13" s="41"/>
      <c r="B13" s="41"/>
      <c r="C13" s="41"/>
      <c r="D13" s="35" t="s">
        <v>9</v>
      </c>
      <c r="E13" s="35"/>
      <c r="F13" s="36"/>
      <c r="G13" s="28"/>
      <c r="H13" s="29"/>
      <c r="I13" s="10"/>
    </row>
    <row r="14" spans="1:9" ht="15" customHeight="1" thickBot="1" x14ac:dyDescent="0.3">
      <c r="A14" s="11"/>
      <c r="B14" s="12"/>
      <c r="C14" s="13"/>
      <c r="D14" s="5"/>
      <c r="E14" s="8"/>
      <c r="F14" s="8"/>
      <c r="G14" s="9"/>
      <c r="H14" s="8"/>
      <c r="I14" s="8"/>
    </row>
    <row r="15" spans="1:9" ht="15" customHeight="1" thickBot="1" x14ac:dyDescent="0.3">
      <c r="A15" s="44" t="s">
        <v>4</v>
      </c>
      <c r="B15" s="45"/>
      <c r="C15" s="45"/>
      <c r="D15" s="37">
        <f>Daily!D15</f>
        <v>0.1525</v>
      </c>
      <c r="E15" s="35"/>
      <c r="F15" s="36"/>
      <c r="G15" s="42">
        <f>G12*D15</f>
        <v>686.25</v>
      </c>
      <c r="H15" s="43"/>
      <c r="I15" s="8"/>
    </row>
    <row r="16" spans="1:9" ht="15" customHeight="1" thickBot="1" x14ac:dyDescent="0.55000000000000004">
      <c r="A16" s="14"/>
      <c r="B16" s="14"/>
      <c r="C16" s="14"/>
      <c r="D16" s="8"/>
      <c r="E16" s="8"/>
      <c r="F16" s="8"/>
      <c r="G16" s="8"/>
      <c r="H16" s="8"/>
      <c r="I16" s="5"/>
    </row>
    <row r="17" spans="1:9" ht="15" customHeight="1" x14ac:dyDescent="0.25">
      <c r="A17" s="41" t="s">
        <v>5</v>
      </c>
      <c r="B17" s="41"/>
      <c r="C17" s="41"/>
      <c r="D17" s="8"/>
      <c r="E17" s="8"/>
      <c r="F17" s="8"/>
      <c r="G17" s="30">
        <f>G6*D18</f>
        <v>3475.5</v>
      </c>
      <c r="H17" s="31"/>
      <c r="I17" s="5"/>
    </row>
    <row r="18" spans="1:9" ht="15" customHeight="1" thickBot="1" x14ac:dyDescent="0.3">
      <c r="A18" s="41"/>
      <c r="B18" s="41"/>
      <c r="C18" s="41"/>
      <c r="D18" s="38">
        <f>Daily!D18</f>
        <v>0.23169999999999999</v>
      </c>
      <c r="E18" s="39"/>
      <c r="F18" s="40"/>
      <c r="G18" s="32"/>
      <c r="H18" s="33"/>
      <c r="I18" s="5"/>
    </row>
    <row r="19" spans="1:9" ht="15" customHeight="1" thickBot="1" x14ac:dyDescent="0.4">
      <c r="A19" s="11"/>
      <c r="B19" s="11"/>
      <c r="C19" s="15"/>
      <c r="D19" s="8"/>
      <c r="E19" s="8"/>
      <c r="F19" s="8"/>
      <c r="G19" s="21"/>
      <c r="H19" s="21"/>
      <c r="I19" s="5"/>
    </row>
    <row r="20" spans="1:9" ht="15" customHeight="1" x14ac:dyDescent="0.25">
      <c r="A20" s="41" t="s">
        <v>6</v>
      </c>
      <c r="B20" s="41"/>
      <c r="C20" s="41"/>
      <c r="D20" s="8"/>
      <c r="E20" s="8"/>
      <c r="F20" s="8"/>
      <c r="G20" s="30">
        <f>Daily!G20*7</f>
        <v>4997.09</v>
      </c>
      <c r="H20" s="31"/>
      <c r="I20" s="5"/>
    </row>
    <row r="21" spans="1:9" ht="15" customHeight="1" thickBot="1" x14ac:dyDescent="0.3">
      <c r="A21" s="41"/>
      <c r="B21" s="41"/>
      <c r="C21" s="41"/>
      <c r="D21" s="39" t="s">
        <v>10</v>
      </c>
      <c r="E21" s="39"/>
      <c r="F21" s="40"/>
      <c r="G21" s="32"/>
      <c r="H21" s="33"/>
      <c r="I21" s="5"/>
    </row>
    <row r="22" spans="1:9" ht="15" customHeight="1" thickBot="1" x14ac:dyDescent="0.4">
      <c r="A22" s="11"/>
      <c r="B22" s="11"/>
      <c r="C22" s="15"/>
      <c r="D22" s="8"/>
      <c r="E22" s="8"/>
      <c r="F22" s="8"/>
      <c r="G22" s="21"/>
      <c r="H22" s="21"/>
      <c r="I22" s="5"/>
    </row>
    <row r="23" spans="1:9" ht="15" customHeight="1" x14ac:dyDescent="0.25">
      <c r="A23" s="41" t="s">
        <v>7</v>
      </c>
      <c r="B23" s="41"/>
      <c r="C23" s="41"/>
      <c r="D23" s="8"/>
      <c r="E23" s="8"/>
      <c r="F23" s="8"/>
      <c r="G23" s="26">
        <v>0</v>
      </c>
      <c r="H23" s="27"/>
      <c r="I23" s="5"/>
    </row>
    <row r="24" spans="1:9" ht="15" customHeight="1" thickBot="1" x14ac:dyDescent="0.3">
      <c r="A24" s="41"/>
      <c r="B24" s="41"/>
      <c r="C24" s="41"/>
      <c r="D24" s="35" t="s">
        <v>9</v>
      </c>
      <c r="E24" s="35"/>
      <c r="F24" s="36"/>
      <c r="G24" s="28"/>
      <c r="H24" s="29"/>
      <c r="I24" s="5"/>
    </row>
    <row r="25" spans="1:9" ht="15" customHeight="1" thickBot="1" x14ac:dyDescent="0.4">
      <c r="A25" s="8"/>
      <c r="B25" s="2"/>
      <c r="C25" s="6"/>
      <c r="D25" s="5"/>
      <c r="E25" s="8"/>
      <c r="F25" s="8"/>
      <c r="G25" s="21"/>
      <c r="H25" s="21"/>
      <c r="I25" s="5"/>
    </row>
    <row r="26" spans="1:9" ht="15" customHeight="1" x14ac:dyDescent="0.25">
      <c r="A26" s="41" t="s">
        <v>8</v>
      </c>
      <c r="B26" s="41"/>
      <c r="C26" s="41"/>
      <c r="D26" s="5"/>
      <c r="E26" s="8"/>
      <c r="F26" s="8"/>
      <c r="G26" s="30">
        <f>G6-G9-G12-G15-G17-G20+G23</f>
        <v>-3158.84</v>
      </c>
      <c r="H26" s="31"/>
      <c r="I26" s="5"/>
    </row>
    <row r="27" spans="1:9" ht="15" customHeight="1" thickBot="1" x14ac:dyDescent="0.3">
      <c r="A27" s="41"/>
      <c r="B27" s="41"/>
      <c r="C27" s="41"/>
      <c r="D27" s="8"/>
      <c r="E27" s="8"/>
      <c r="F27" s="8"/>
      <c r="G27" s="32"/>
      <c r="H27" s="33"/>
      <c r="I27" s="5"/>
    </row>
    <row r="28" spans="1:9" ht="15" customHeight="1" x14ac:dyDescent="0.25">
      <c r="A28" s="8"/>
      <c r="B28" s="2"/>
      <c r="C28" s="9"/>
      <c r="D28" s="5"/>
      <c r="E28" s="8"/>
      <c r="F28" s="8"/>
      <c r="G28" s="8"/>
      <c r="H28" s="1"/>
      <c r="I28" s="5"/>
    </row>
    <row r="29" spans="1:9" ht="15" customHeight="1" x14ac:dyDescent="0.25">
      <c r="A29" s="8"/>
      <c r="B29" s="2"/>
      <c r="C29" s="9"/>
      <c r="D29" s="5"/>
      <c r="E29" s="8"/>
      <c r="F29" s="8"/>
      <c r="G29" s="8"/>
      <c r="H29" s="2"/>
      <c r="I29" s="5"/>
    </row>
  </sheetData>
  <sheetProtection password="D129" sheet="1" objects="1" scenarios="1" selectLockedCells="1"/>
  <mergeCells count="24">
    <mergeCell ref="A1:I4"/>
    <mergeCell ref="A6:C7"/>
    <mergeCell ref="G6:H7"/>
    <mergeCell ref="D7:F7"/>
    <mergeCell ref="A9:C10"/>
    <mergeCell ref="G9:H10"/>
    <mergeCell ref="D10:F10"/>
    <mergeCell ref="A12:C13"/>
    <mergeCell ref="G12:H13"/>
    <mergeCell ref="D13:F13"/>
    <mergeCell ref="A15:C15"/>
    <mergeCell ref="D15:F15"/>
    <mergeCell ref="G15:H15"/>
    <mergeCell ref="A17:C18"/>
    <mergeCell ref="G17:H18"/>
    <mergeCell ref="D18:F18"/>
    <mergeCell ref="A20:C21"/>
    <mergeCell ref="G20:H21"/>
    <mergeCell ref="D21:F21"/>
    <mergeCell ref="A23:C24"/>
    <mergeCell ref="G23:H24"/>
    <mergeCell ref="D24:F24"/>
    <mergeCell ref="A26:C27"/>
    <mergeCell ref="G26:H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" workbookViewId="0">
      <selection activeCell="G12" sqref="G12:H13"/>
    </sheetView>
  </sheetViews>
  <sheetFormatPr defaultRowHeight="15" x14ac:dyDescent="0.25"/>
  <cols>
    <col min="10" max="10" width="10.85546875" bestFit="1" customWidth="1"/>
  </cols>
  <sheetData>
    <row r="1" spans="1:10" ht="15" customHeight="1" x14ac:dyDescent="0.25">
      <c r="A1" s="34" t="s">
        <v>3</v>
      </c>
      <c r="B1" s="34"/>
      <c r="C1" s="34"/>
      <c r="D1" s="34"/>
      <c r="E1" s="34"/>
      <c r="F1" s="34"/>
      <c r="G1" s="34"/>
      <c r="H1" s="34"/>
      <c r="I1" s="34"/>
    </row>
    <row r="2" spans="1:10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</row>
    <row r="3" spans="1:10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10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</row>
    <row r="5" spans="1:10" ht="15" customHeight="1" thickBot="1" x14ac:dyDescent="0.3">
      <c r="A5" s="8"/>
      <c r="B5" s="1"/>
      <c r="C5" s="6"/>
      <c r="D5" s="5"/>
      <c r="E5" s="8"/>
      <c r="F5" s="8"/>
      <c r="G5" s="8"/>
      <c r="H5" s="8"/>
      <c r="I5" s="8"/>
    </row>
    <row r="6" spans="1:10" ht="15" customHeight="1" x14ac:dyDescent="0.25">
      <c r="A6" s="41" t="s">
        <v>2</v>
      </c>
      <c r="B6" s="41"/>
      <c r="C6" s="41"/>
      <c r="D6" s="5"/>
      <c r="E6" s="8"/>
      <c r="F6" s="1"/>
      <c r="G6" s="26">
        <v>117099.2</v>
      </c>
      <c r="H6" s="27"/>
      <c r="I6" s="8"/>
    </row>
    <row r="7" spans="1:10" ht="15" customHeight="1" thickBot="1" x14ac:dyDescent="0.3">
      <c r="A7" s="41"/>
      <c r="B7" s="41"/>
      <c r="C7" s="41"/>
      <c r="D7" s="35" t="s">
        <v>9</v>
      </c>
      <c r="E7" s="35"/>
      <c r="F7" s="36"/>
      <c r="G7" s="28"/>
      <c r="H7" s="29"/>
      <c r="I7" s="8"/>
    </row>
    <row r="8" spans="1:10" ht="15" customHeight="1" thickBot="1" x14ac:dyDescent="0.4">
      <c r="A8" s="11"/>
      <c r="B8" s="12"/>
      <c r="C8" s="13"/>
      <c r="D8" s="5"/>
      <c r="E8" s="8"/>
      <c r="F8" s="1"/>
      <c r="G8" s="18"/>
      <c r="H8" s="19"/>
      <c r="I8" s="8"/>
    </row>
    <row r="9" spans="1:10" ht="15" customHeight="1" x14ac:dyDescent="0.25">
      <c r="A9" s="41" t="s">
        <v>0</v>
      </c>
      <c r="B9" s="41"/>
      <c r="C9" s="41"/>
      <c r="D9" s="5"/>
      <c r="E9" s="8"/>
      <c r="F9" s="1"/>
      <c r="G9" s="26">
        <v>34525.75</v>
      </c>
      <c r="H9" s="27"/>
      <c r="I9" s="8"/>
    </row>
    <row r="10" spans="1:10" ht="15" customHeight="1" thickBot="1" x14ac:dyDescent="0.3">
      <c r="A10" s="41"/>
      <c r="B10" s="41"/>
      <c r="C10" s="41"/>
      <c r="D10" s="35" t="s">
        <v>9</v>
      </c>
      <c r="E10" s="35"/>
      <c r="F10" s="36"/>
      <c r="G10" s="28"/>
      <c r="H10" s="29"/>
      <c r="I10" s="10"/>
    </row>
    <row r="11" spans="1:10" ht="15" customHeight="1" thickBot="1" x14ac:dyDescent="0.3">
      <c r="A11" s="11"/>
      <c r="B11" s="12"/>
      <c r="C11" s="13"/>
      <c r="D11" s="5"/>
      <c r="E11" s="8"/>
      <c r="F11" s="1"/>
      <c r="G11" s="20"/>
      <c r="H11" s="19"/>
      <c r="I11" s="10"/>
    </row>
    <row r="12" spans="1:10" ht="15" customHeight="1" x14ac:dyDescent="0.25">
      <c r="A12" s="41" t="s">
        <v>1</v>
      </c>
      <c r="B12" s="41"/>
      <c r="C12" s="41"/>
      <c r="D12" s="8"/>
      <c r="E12" s="8"/>
      <c r="F12" s="1"/>
      <c r="G12" s="26">
        <v>21543.599999999999</v>
      </c>
      <c r="H12" s="27"/>
      <c r="I12" s="10"/>
    </row>
    <row r="13" spans="1:10" ht="15" customHeight="1" thickBot="1" x14ac:dyDescent="0.3">
      <c r="A13" s="41"/>
      <c r="B13" s="41"/>
      <c r="C13" s="41"/>
      <c r="D13" s="35" t="s">
        <v>9</v>
      </c>
      <c r="E13" s="35"/>
      <c r="F13" s="36"/>
      <c r="G13" s="28"/>
      <c r="H13" s="29"/>
      <c r="I13" s="10"/>
    </row>
    <row r="14" spans="1:10" ht="15" customHeight="1" thickBot="1" x14ac:dyDescent="0.4">
      <c r="A14" s="11"/>
      <c r="B14" s="12"/>
      <c r="C14" s="13"/>
      <c r="D14" s="5"/>
      <c r="E14" s="8"/>
      <c r="F14" s="8"/>
      <c r="G14" s="18"/>
      <c r="H14" s="21"/>
      <c r="I14" s="8"/>
    </row>
    <row r="15" spans="1:10" ht="15" customHeight="1" thickBot="1" x14ac:dyDescent="0.3">
      <c r="A15" s="44" t="s">
        <v>4</v>
      </c>
      <c r="B15" s="45"/>
      <c r="C15" s="45"/>
      <c r="D15" s="37">
        <f>Daily!D15</f>
        <v>0.1525</v>
      </c>
      <c r="E15" s="35"/>
      <c r="F15" s="36"/>
      <c r="G15" s="42">
        <f>G12*D15</f>
        <v>3285.3989999999999</v>
      </c>
      <c r="H15" s="43"/>
      <c r="I15" s="8"/>
      <c r="J15" s="17"/>
    </row>
    <row r="16" spans="1:10" ht="15" customHeight="1" thickBot="1" x14ac:dyDescent="0.55000000000000004">
      <c r="A16" s="14"/>
      <c r="B16" s="14"/>
      <c r="C16" s="14"/>
      <c r="D16" s="8"/>
      <c r="E16" s="8"/>
      <c r="F16" s="8"/>
      <c r="G16" s="8"/>
      <c r="H16" s="8"/>
      <c r="I16" s="5"/>
    </row>
    <row r="17" spans="1:9" ht="15" customHeight="1" x14ac:dyDescent="0.25">
      <c r="A17" s="41" t="s">
        <v>5</v>
      </c>
      <c r="B17" s="41"/>
      <c r="C17" s="41"/>
      <c r="D17" s="8"/>
      <c r="E17" s="8"/>
      <c r="F17" s="8"/>
      <c r="G17" s="30">
        <f>G6*D18</f>
        <v>27131.884639999997</v>
      </c>
      <c r="H17" s="31"/>
      <c r="I17" s="5"/>
    </row>
    <row r="18" spans="1:9" ht="15" customHeight="1" thickBot="1" x14ac:dyDescent="0.3">
      <c r="A18" s="41"/>
      <c r="B18" s="41"/>
      <c r="C18" s="41"/>
      <c r="D18" s="38">
        <f>Daily!D18</f>
        <v>0.23169999999999999</v>
      </c>
      <c r="E18" s="39"/>
      <c r="F18" s="40"/>
      <c r="G18" s="32"/>
      <c r="H18" s="33"/>
      <c r="I18" s="5"/>
    </row>
    <row r="19" spans="1:9" ht="15" customHeight="1" thickBot="1" x14ac:dyDescent="0.4">
      <c r="A19" s="11"/>
      <c r="B19" s="11"/>
      <c r="C19" s="15"/>
      <c r="D19" s="8"/>
      <c r="E19" s="8"/>
      <c r="F19" s="8"/>
      <c r="G19" s="21"/>
      <c r="H19" s="21"/>
      <c r="I19" s="5"/>
    </row>
    <row r="20" spans="1:9" ht="15" customHeight="1" x14ac:dyDescent="0.25">
      <c r="A20" s="41" t="s">
        <v>6</v>
      </c>
      <c r="B20" s="41"/>
      <c r="C20" s="41"/>
      <c r="D20" s="8"/>
      <c r="E20" s="8"/>
      <c r="F20" s="8"/>
      <c r="G20" s="30">
        <f>Weekly!G20*4</f>
        <v>19988.36</v>
      </c>
      <c r="H20" s="31"/>
      <c r="I20" s="5"/>
    </row>
    <row r="21" spans="1:9" ht="15" customHeight="1" thickBot="1" x14ac:dyDescent="0.3">
      <c r="A21" s="41"/>
      <c r="B21" s="41"/>
      <c r="C21" s="41"/>
      <c r="D21" s="39" t="s">
        <v>10</v>
      </c>
      <c r="E21" s="39"/>
      <c r="F21" s="40"/>
      <c r="G21" s="32"/>
      <c r="H21" s="33"/>
      <c r="I21" s="5"/>
    </row>
    <row r="22" spans="1:9" ht="15" customHeight="1" thickBot="1" x14ac:dyDescent="0.4">
      <c r="A22" s="11"/>
      <c r="B22" s="11"/>
      <c r="C22" s="15"/>
      <c r="D22" s="8"/>
      <c r="E22" s="8"/>
      <c r="F22" s="8"/>
      <c r="G22" s="21"/>
      <c r="H22" s="21"/>
      <c r="I22" s="5"/>
    </row>
    <row r="23" spans="1:9" ht="15" customHeight="1" x14ac:dyDescent="0.25">
      <c r="A23" s="41" t="s">
        <v>7</v>
      </c>
      <c r="B23" s="41"/>
      <c r="C23" s="41"/>
      <c r="D23" s="8"/>
      <c r="E23" s="8"/>
      <c r="F23" s="8"/>
      <c r="G23" s="26">
        <v>-164.68</v>
      </c>
      <c r="H23" s="27"/>
      <c r="I23" s="5"/>
    </row>
    <row r="24" spans="1:9" ht="15" customHeight="1" thickBot="1" x14ac:dyDescent="0.3">
      <c r="A24" s="41"/>
      <c r="B24" s="41"/>
      <c r="C24" s="41"/>
      <c r="D24" s="35" t="s">
        <v>9</v>
      </c>
      <c r="E24" s="35"/>
      <c r="F24" s="36"/>
      <c r="G24" s="28"/>
      <c r="H24" s="29"/>
      <c r="I24" s="5"/>
    </row>
    <row r="25" spans="1:9" ht="15" customHeight="1" thickBot="1" x14ac:dyDescent="0.4">
      <c r="A25" s="8"/>
      <c r="B25" s="2"/>
      <c r="C25" s="6"/>
      <c r="D25" s="5"/>
      <c r="E25" s="8"/>
      <c r="F25" s="8"/>
      <c r="G25" s="21"/>
      <c r="H25" s="21"/>
      <c r="I25" s="5"/>
    </row>
    <row r="26" spans="1:9" ht="15" customHeight="1" x14ac:dyDescent="0.25">
      <c r="A26" s="41" t="s">
        <v>8</v>
      </c>
      <c r="B26" s="41"/>
      <c r="C26" s="41"/>
      <c r="D26" s="5"/>
      <c r="E26" s="8"/>
      <c r="F26" s="8"/>
      <c r="G26" s="30">
        <f>G6-G9-G12-G15-G17-G20+G23</f>
        <v>10459.526360000003</v>
      </c>
      <c r="H26" s="31"/>
      <c r="I26" s="5"/>
    </row>
    <row r="27" spans="1:9" ht="15" customHeight="1" thickBot="1" x14ac:dyDescent="0.3">
      <c r="A27" s="41"/>
      <c r="B27" s="41"/>
      <c r="C27" s="41"/>
      <c r="D27" s="8"/>
      <c r="E27" s="8"/>
      <c r="F27" s="8"/>
      <c r="G27" s="32"/>
      <c r="H27" s="33"/>
      <c r="I27" s="5"/>
    </row>
    <row r="28" spans="1:9" ht="15" customHeight="1" x14ac:dyDescent="0.25">
      <c r="A28" s="8"/>
      <c r="B28" s="2"/>
      <c r="C28" s="9"/>
      <c r="D28" s="5"/>
      <c r="E28" s="8"/>
      <c r="F28" s="8"/>
      <c r="G28" s="8"/>
      <c r="H28" s="1"/>
      <c r="I28" s="5"/>
    </row>
    <row r="29" spans="1:9" ht="15" customHeight="1" x14ac:dyDescent="0.25">
      <c r="A29" s="8"/>
      <c r="B29" s="2"/>
      <c r="C29" s="9"/>
      <c r="D29" s="5"/>
      <c r="E29" s="8"/>
      <c r="F29" s="8"/>
      <c r="G29" s="8"/>
      <c r="H29" s="2"/>
      <c r="I29" s="5"/>
    </row>
    <row r="30" spans="1:9" ht="15" customHeight="1" x14ac:dyDescent="0.25"/>
  </sheetData>
  <sheetProtection password="D129" sheet="1" objects="1" scenarios="1" selectLockedCells="1"/>
  <mergeCells count="24">
    <mergeCell ref="A1:I4"/>
    <mergeCell ref="A6:C7"/>
    <mergeCell ref="G6:H7"/>
    <mergeCell ref="D7:F7"/>
    <mergeCell ref="A9:C10"/>
    <mergeCell ref="G9:H10"/>
    <mergeCell ref="D10:F10"/>
    <mergeCell ref="A12:C13"/>
    <mergeCell ref="G12:H13"/>
    <mergeCell ref="D13:F13"/>
    <mergeCell ref="A15:C15"/>
    <mergeCell ref="D15:F15"/>
    <mergeCell ref="G15:H15"/>
    <mergeCell ref="A17:C18"/>
    <mergeCell ref="G17:H18"/>
    <mergeCell ref="D18:F18"/>
    <mergeCell ref="A20:C21"/>
    <mergeCell ref="G20:H21"/>
    <mergeCell ref="D21:F21"/>
    <mergeCell ref="A23:C24"/>
    <mergeCell ref="G23:H24"/>
    <mergeCell ref="D24:F24"/>
    <mergeCell ref="A26:C27"/>
    <mergeCell ref="G26:H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workbookViewId="0">
      <selection activeCell="K27" sqref="K27:L27"/>
    </sheetView>
  </sheetViews>
  <sheetFormatPr defaultRowHeight="15" x14ac:dyDescent="0.25"/>
  <cols>
    <col min="1" max="1" width="10.7109375" customWidth="1"/>
    <col min="3" max="3" width="4.7109375" customWidth="1"/>
    <col min="4" max="4" width="10.7109375" customWidth="1"/>
    <col min="6" max="6" width="4.7109375" customWidth="1"/>
    <col min="7" max="7" width="10.7109375" customWidth="1"/>
    <col min="9" max="9" width="4.7109375" customWidth="1"/>
    <col min="10" max="10" width="10.7109375" customWidth="1"/>
    <col min="12" max="12" width="4.7109375" customWidth="1"/>
  </cols>
  <sheetData>
    <row r="1" spans="1:12" x14ac:dyDescent="0.25">
      <c r="A1" s="55" t="s">
        <v>11</v>
      </c>
      <c r="B1" s="56"/>
      <c r="C1" s="56"/>
      <c r="D1" s="56"/>
      <c r="E1" s="56"/>
      <c r="F1" s="56"/>
      <c r="G1" s="57">
        <v>1</v>
      </c>
      <c r="H1" s="57"/>
      <c r="I1" s="57"/>
      <c r="J1" s="57"/>
      <c r="K1" s="57"/>
      <c r="L1" s="58"/>
    </row>
    <row r="2" spans="1:12" x14ac:dyDescent="0.25">
      <c r="A2" s="22">
        <v>41638</v>
      </c>
      <c r="B2" s="53">
        <v>397.76</v>
      </c>
      <c r="C2" s="53"/>
      <c r="D2" s="23">
        <f>A2+7</f>
        <v>41645</v>
      </c>
      <c r="E2" s="53">
        <v>375.92</v>
      </c>
      <c r="F2" s="53"/>
      <c r="G2" s="23">
        <f>D2+7</f>
        <v>41652</v>
      </c>
      <c r="H2" s="53">
        <v>-51.15</v>
      </c>
      <c r="I2" s="53"/>
      <c r="J2" s="23">
        <f>G2+7</f>
        <v>41659</v>
      </c>
      <c r="K2" s="53">
        <v>-141.96</v>
      </c>
      <c r="L2" s="54"/>
    </row>
    <row r="3" spans="1:12" x14ac:dyDescent="0.25">
      <c r="A3" s="22">
        <f>A2+1</f>
        <v>41639</v>
      </c>
      <c r="B3" s="53">
        <v>3729.07</v>
      </c>
      <c r="C3" s="53"/>
      <c r="D3" s="23">
        <f>D2+1</f>
        <v>41646</v>
      </c>
      <c r="E3" s="53">
        <v>-310.68</v>
      </c>
      <c r="F3" s="53"/>
      <c r="G3" s="23">
        <f>G2+1</f>
        <v>41653</v>
      </c>
      <c r="H3" s="53">
        <v>-83.25</v>
      </c>
      <c r="I3" s="53"/>
      <c r="J3" s="23">
        <f>J2+1</f>
        <v>41660</v>
      </c>
      <c r="K3" s="53">
        <v>-220.55</v>
      </c>
      <c r="L3" s="54"/>
    </row>
    <row r="4" spans="1:12" x14ac:dyDescent="0.25">
      <c r="A4" s="22">
        <f t="shared" ref="A4:A8" si="0">A3+1</f>
        <v>41640</v>
      </c>
      <c r="B4" s="53">
        <v>1821.05</v>
      </c>
      <c r="C4" s="53"/>
      <c r="D4" s="23">
        <f t="shared" ref="D4:D8" si="1">D3+1</f>
        <v>41647</v>
      </c>
      <c r="E4" s="53">
        <v>-329.93</v>
      </c>
      <c r="F4" s="53"/>
      <c r="G4" s="23">
        <f t="shared" ref="G4:G8" si="2">G3+1</f>
        <v>41654</v>
      </c>
      <c r="H4" s="53">
        <v>-112.17</v>
      </c>
      <c r="I4" s="53"/>
      <c r="J4" s="23">
        <f t="shared" ref="J4:J8" si="3">J3+1</f>
        <v>41661</v>
      </c>
      <c r="K4" s="53">
        <v>-163.69999999999999</v>
      </c>
      <c r="L4" s="54"/>
    </row>
    <row r="5" spans="1:12" x14ac:dyDescent="0.25">
      <c r="A5" s="22">
        <f t="shared" si="0"/>
        <v>41641</v>
      </c>
      <c r="B5" s="53">
        <v>-986.5</v>
      </c>
      <c r="C5" s="53"/>
      <c r="D5" s="23">
        <f t="shared" si="1"/>
        <v>41648</v>
      </c>
      <c r="E5" s="53">
        <v>301.14999999999998</v>
      </c>
      <c r="F5" s="53"/>
      <c r="G5" s="23">
        <f t="shared" si="2"/>
        <v>41655</v>
      </c>
      <c r="H5" s="53">
        <v>-372.44</v>
      </c>
      <c r="I5" s="53"/>
      <c r="J5" s="23">
        <f t="shared" si="3"/>
        <v>41662</v>
      </c>
      <c r="K5" s="53">
        <v>76.45</v>
      </c>
      <c r="L5" s="54"/>
    </row>
    <row r="6" spans="1:12" x14ac:dyDescent="0.25">
      <c r="A6" s="22">
        <f t="shared" si="0"/>
        <v>41642</v>
      </c>
      <c r="B6" s="53">
        <v>739.92</v>
      </c>
      <c r="C6" s="53"/>
      <c r="D6" s="23">
        <f t="shared" si="1"/>
        <v>41649</v>
      </c>
      <c r="E6" s="53">
        <v>741.98</v>
      </c>
      <c r="F6" s="53"/>
      <c r="G6" s="23">
        <f t="shared" si="2"/>
        <v>41656</v>
      </c>
      <c r="H6" s="53">
        <v>1251.3</v>
      </c>
      <c r="I6" s="53"/>
      <c r="J6" s="23">
        <f t="shared" si="3"/>
        <v>41663</v>
      </c>
      <c r="K6" s="53">
        <v>1398.43</v>
      </c>
      <c r="L6" s="54"/>
    </row>
    <row r="7" spans="1:12" x14ac:dyDescent="0.25">
      <c r="A7" s="22">
        <f t="shared" si="0"/>
        <v>41643</v>
      </c>
      <c r="B7" s="53">
        <v>598.69000000000005</v>
      </c>
      <c r="C7" s="53"/>
      <c r="D7" s="23">
        <f t="shared" si="1"/>
        <v>41650</v>
      </c>
      <c r="E7" s="53">
        <v>1467.3</v>
      </c>
      <c r="F7" s="53"/>
      <c r="G7" s="23">
        <f t="shared" si="2"/>
        <v>41657</v>
      </c>
      <c r="H7" s="53">
        <v>1564.54</v>
      </c>
      <c r="I7" s="53"/>
      <c r="J7" s="23">
        <f t="shared" si="3"/>
        <v>41664</v>
      </c>
      <c r="K7" s="53">
        <v>1922.33</v>
      </c>
      <c r="L7" s="54"/>
    </row>
    <row r="8" spans="1:12" x14ac:dyDescent="0.25">
      <c r="A8" s="22">
        <f t="shared" si="0"/>
        <v>41644</v>
      </c>
      <c r="B8" s="53">
        <v>250.68</v>
      </c>
      <c r="C8" s="53"/>
      <c r="D8" s="23">
        <f t="shared" si="1"/>
        <v>41651</v>
      </c>
      <c r="E8" s="53">
        <v>-299.95</v>
      </c>
      <c r="F8" s="53"/>
      <c r="G8" s="23">
        <f t="shared" si="2"/>
        <v>41658</v>
      </c>
      <c r="H8" s="53">
        <v>248.25</v>
      </c>
      <c r="I8" s="53"/>
      <c r="J8" s="23">
        <f t="shared" si="3"/>
        <v>41665</v>
      </c>
      <c r="K8" s="53">
        <v>0</v>
      </c>
      <c r="L8" s="54"/>
    </row>
    <row r="9" spans="1:12" x14ac:dyDescent="0.25">
      <c r="A9" s="24" t="s">
        <v>12</v>
      </c>
      <c r="B9" s="46">
        <f>SUM(B2:B8)</f>
        <v>6550.67</v>
      </c>
      <c r="C9" s="47"/>
      <c r="D9" s="25" t="s">
        <v>13</v>
      </c>
      <c r="E9" s="46">
        <f>SUM(E2:E8)</f>
        <v>1945.7899999999997</v>
      </c>
      <c r="F9" s="47"/>
      <c r="G9" s="25" t="s">
        <v>14</v>
      </c>
      <c r="H9" s="46">
        <f>SUM(H2:H8)</f>
        <v>2445.08</v>
      </c>
      <c r="I9" s="47"/>
      <c r="J9" s="25" t="s">
        <v>15</v>
      </c>
      <c r="K9" s="46">
        <f>SUM(K2:K8)</f>
        <v>2871</v>
      </c>
      <c r="L9" s="48"/>
    </row>
    <row r="10" spans="1:12" ht="15.75" thickBot="1" x14ac:dyDescent="0.3">
      <c r="A10" s="49" t="s">
        <v>16</v>
      </c>
      <c r="B10" s="50"/>
      <c r="C10" s="50"/>
      <c r="D10" s="50"/>
      <c r="E10" s="50"/>
      <c r="F10" s="50"/>
      <c r="G10" s="51">
        <f>SUM(B9+E9+H9+K9)</f>
        <v>13812.539999999999</v>
      </c>
      <c r="H10" s="51"/>
      <c r="I10" s="51"/>
      <c r="J10" s="51"/>
      <c r="K10" s="51"/>
      <c r="L10" s="52"/>
    </row>
    <row r="11" spans="1:12" ht="15.75" thickBot="1" x14ac:dyDescent="0.3"/>
    <row r="12" spans="1:12" x14ac:dyDescent="0.25">
      <c r="A12" s="55" t="s">
        <v>11</v>
      </c>
      <c r="B12" s="56"/>
      <c r="C12" s="56"/>
      <c r="D12" s="56"/>
      <c r="E12" s="56"/>
      <c r="F12" s="56"/>
      <c r="G12" s="57">
        <f>G1+1</f>
        <v>2</v>
      </c>
      <c r="H12" s="57"/>
      <c r="I12" s="57"/>
      <c r="J12" s="57"/>
      <c r="K12" s="57"/>
      <c r="L12" s="58"/>
    </row>
    <row r="13" spans="1:12" x14ac:dyDescent="0.25">
      <c r="A13" s="22">
        <v>41666</v>
      </c>
      <c r="B13" s="53">
        <v>30.96</v>
      </c>
      <c r="C13" s="53"/>
      <c r="D13" s="23">
        <f>A13+7</f>
        <v>41673</v>
      </c>
      <c r="E13" s="53">
        <v>-172.78</v>
      </c>
      <c r="F13" s="53"/>
      <c r="G13" s="23">
        <f>D13+7</f>
        <v>41680</v>
      </c>
      <c r="H13" s="53">
        <v>-471.04</v>
      </c>
      <c r="I13" s="53"/>
      <c r="J13" s="23">
        <f>G13+7</f>
        <v>41687</v>
      </c>
      <c r="K13" s="53">
        <v>393.07</v>
      </c>
      <c r="L13" s="54"/>
    </row>
    <row r="14" spans="1:12" x14ac:dyDescent="0.25">
      <c r="A14" s="22">
        <f>A13+1</f>
        <v>41667</v>
      </c>
      <c r="B14" s="53">
        <v>-119.19</v>
      </c>
      <c r="C14" s="53"/>
      <c r="D14" s="23">
        <f>D13+1</f>
        <v>41674</v>
      </c>
      <c r="E14" s="53">
        <v>-119.51</v>
      </c>
      <c r="F14" s="53"/>
      <c r="G14" s="23">
        <f>G13+1</f>
        <v>41681</v>
      </c>
      <c r="H14" s="53">
        <v>-14.46</v>
      </c>
      <c r="I14" s="53"/>
      <c r="J14" s="23">
        <f>J13+1</f>
        <v>41688</v>
      </c>
      <c r="K14" s="53">
        <v>-281.2</v>
      </c>
      <c r="L14" s="54"/>
    </row>
    <row r="15" spans="1:12" x14ac:dyDescent="0.25">
      <c r="A15" s="22">
        <f t="shared" ref="A15:A19" si="4">A14+1</f>
        <v>41668</v>
      </c>
      <c r="B15" s="53">
        <v>-27.48</v>
      </c>
      <c r="C15" s="53"/>
      <c r="D15" s="23">
        <f t="shared" ref="D15:D19" si="5">D14+1</f>
        <v>41675</v>
      </c>
      <c r="E15" s="53">
        <v>-102.37</v>
      </c>
      <c r="F15" s="53"/>
      <c r="G15" s="23">
        <f t="shared" ref="G15:G19" si="6">G14+1</f>
        <v>41682</v>
      </c>
      <c r="H15" s="53">
        <v>388.46</v>
      </c>
      <c r="I15" s="53"/>
      <c r="J15" s="23">
        <f t="shared" ref="J15:J19" si="7">J14+1</f>
        <v>41689</v>
      </c>
      <c r="K15" s="53">
        <v>211.05</v>
      </c>
      <c r="L15" s="54"/>
    </row>
    <row r="16" spans="1:12" x14ac:dyDescent="0.25">
      <c r="A16" s="22">
        <f t="shared" si="4"/>
        <v>41669</v>
      </c>
      <c r="B16" s="53">
        <v>63.87</v>
      </c>
      <c r="C16" s="53"/>
      <c r="D16" s="23">
        <f t="shared" si="5"/>
        <v>41676</v>
      </c>
      <c r="E16" s="53">
        <v>524.15</v>
      </c>
      <c r="F16" s="53"/>
      <c r="G16" s="23">
        <f t="shared" si="6"/>
        <v>41683</v>
      </c>
      <c r="H16" s="53">
        <v>290.64999999999998</v>
      </c>
      <c r="I16" s="53"/>
      <c r="J16" s="23">
        <f t="shared" si="7"/>
        <v>41690</v>
      </c>
      <c r="K16" s="53">
        <v>970.61</v>
      </c>
      <c r="L16" s="54"/>
    </row>
    <row r="17" spans="1:12" x14ac:dyDescent="0.25">
      <c r="A17" s="22">
        <f t="shared" si="4"/>
        <v>41670</v>
      </c>
      <c r="B17" s="53">
        <v>1253.81</v>
      </c>
      <c r="C17" s="53"/>
      <c r="D17" s="23">
        <f t="shared" si="5"/>
        <v>41677</v>
      </c>
      <c r="E17" s="53">
        <v>1260.78</v>
      </c>
      <c r="F17" s="53"/>
      <c r="G17" s="23">
        <f t="shared" si="6"/>
        <v>41684</v>
      </c>
      <c r="H17" s="53">
        <v>1952.21</v>
      </c>
      <c r="I17" s="53"/>
      <c r="J17" s="23">
        <f t="shared" si="7"/>
        <v>41691</v>
      </c>
      <c r="K17" s="53">
        <v>1623.16</v>
      </c>
      <c r="L17" s="54"/>
    </row>
    <row r="18" spans="1:12" x14ac:dyDescent="0.25">
      <c r="A18" s="22">
        <f t="shared" si="4"/>
        <v>41671</v>
      </c>
      <c r="B18" s="53">
        <v>1270.8</v>
      </c>
      <c r="C18" s="53"/>
      <c r="D18" s="23">
        <f t="shared" si="5"/>
        <v>41678</v>
      </c>
      <c r="E18" s="53">
        <v>1886.41</v>
      </c>
      <c r="F18" s="53"/>
      <c r="G18" s="23">
        <f t="shared" si="6"/>
        <v>41685</v>
      </c>
      <c r="H18" s="53">
        <v>3232.29</v>
      </c>
      <c r="I18" s="53"/>
      <c r="J18" s="23">
        <f t="shared" si="7"/>
        <v>41692</v>
      </c>
      <c r="K18" s="53">
        <v>1673.27</v>
      </c>
      <c r="L18" s="54"/>
    </row>
    <row r="19" spans="1:12" x14ac:dyDescent="0.25">
      <c r="A19" s="22">
        <f t="shared" si="4"/>
        <v>41672</v>
      </c>
      <c r="B19" s="53">
        <v>-139.46</v>
      </c>
      <c r="C19" s="53"/>
      <c r="D19" s="23">
        <f t="shared" si="5"/>
        <v>41679</v>
      </c>
      <c r="E19" s="53">
        <v>78.09</v>
      </c>
      <c r="F19" s="53"/>
      <c r="G19" s="23">
        <f t="shared" si="6"/>
        <v>41686</v>
      </c>
      <c r="H19" s="53">
        <v>-688.1</v>
      </c>
      <c r="I19" s="53"/>
      <c r="J19" s="23">
        <f t="shared" si="7"/>
        <v>41693</v>
      </c>
      <c r="K19" s="53">
        <v>-257.79000000000002</v>
      </c>
      <c r="L19" s="54"/>
    </row>
    <row r="20" spans="1:12" x14ac:dyDescent="0.25">
      <c r="A20" s="24" t="s">
        <v>12</v>
      </c>
      <c r="B20" s="46">
        <f>SUM(B13:B19)</f>
        <v>2333.31</v>
      </c>
      <c r="C20" s="47"/>
      <c r="D20" s="25" t="s">
        <v>13</v>
      </c>
      <c r="E20" s="46">
        <f>SUM(E13:E19)</f>
        <v>3354.7700000000004</v>
      </c>
      <c r="F20" s="47"/>
      <c r="G20" s="25" t="s">
        <v>14</v>
      </c>
      <c r="H20" s="46">
        <f>SUM(H13:H19)</f>
        <v>4690.01</v>
      </c>
      <c r="I20" s="47"/>
      <c r="J20" s="25" t="s">
        <v>15</v>
      </c>
      <c r="K20" s="46">
        <f>SUM(K13:K19)</f>
        <v>4332.17</v>
      </c>
      <c r="L20" s="48"/>
    </row>
    <row r="21" spans="1:12" ht="15.75" thickBot="1" x14ac:dyDescent="0.3">
      <c r="A21" s="49" t="s">
        <v>16</v>
      </c>
      <c r="B21" s="50"/>
      <c r="C21" s="50"/>
      <c r="D21" s="50"/>
      <c r="E21" s="50"/>
      <c r="F21" s="50"/>
      <c r="G21" s="51">
        <f>SUM(B20+E20+H20+K20)</f>
        <v>14710.26</v>
      </c>
      <c r="H21" s="51"/>
      <c r="I21" s="51"/>
      <c r="J21" s="51"/>
      <c r="K21" s="51"/>
      <c r="L21" s="52"/>
    </row>
    <row r="22" spans="1:12" ht="15.75" thickBot="1" x14ac:dyDescent="0.3"/>
    <row r="23" spans="1:12" x14ac:dyDescent="0.25">
      <c r="A23" s="55" t="s">
        <v>11</v>
      </c>
      <c r="B23" s="56"/>
      <c r="C23" s="56"/>
      <c r="D23" s="56"/>
      <c r="E23" s="56"/>
      <c r="F23" s="56"/>
      <c r="G23" s="57">
        <f>G12+1</f>
        <v>3</v>
      </c>
      <c r="H23" s="57"/>
      <c r="I23" s="57"/>
      <c r="J23" s="57"/>
      <c r="K23" s="57"/>
      <c r="L23" s="58"/>
    </row>
    <row r="24" spans="1:12" x14ac:dyDescent="0.25">
      <c r="A24" s="22">
        <v>41694</v>
      </c>
      <c r="B24" s="53">
        <v>9.69</v>
      </c>
      <c r="C24" s="53"/>
      <c r="D24" s="23">
        <f>A24+7</f>
        <v>41701</v>
      </c>
      <c r="E24" s="53">
        <v>-262.41000000000003</v>
      </c>
      <c r="F24" s="53"/>
      <c r="G24" s="23">
        <f>D24+7</f>
        <v>41708</v>
      </c>
      <c r="H24" s="53">
        <v>-242.07</v>
      </c>
      <c r="I24" s="53"/>
      <c r="J24" s="23">
        <f>G24+7</f>
        <v>41715</v>
      </c>
      <c r="K24" s="53">
        <v>412.45</v>
      </c>
      <c r="L24" s="54"/>
    </row>
    <row r="25" spans="1:12" x14ac:dyDescent="0.25">
      <c r="A25" s="22">
        <f>A24+1</f>
        <v>41695</v>
      </c>
      <c r="B25" s="53">
        <v>-71.89</v>
      </c>
      <c r="C25" s="53"/>
      <c r="D25" s="23">
        <f>D24+1</f>
        <v>41702</v>
      </c>
      <c r="E25" s="53">
        <v>13.78</v>
      </c>
      <c r="F25" s="53"/>
      <c r="G25" s="23">
        <f>G24+1</f>
        <v>41709</v>
      </c>
      <c r="H25" s="53">
        <v>-365.48</v>
      </c>
      <c r="I25" s="53"/>
      <c r="J25" s="23">
        <f>J24+1</f>
        <v>41716</v>
      </c>
      <c r="K25" s="53">
        <v>-371.42</v>
      </c>
      <c r="L25" s="54"/>
    </row>
    <row r="26" spans="1:12" x14ac:dyDescent="0.25">
      <c r="A26" s="22">
        <f t="shared" ref="A26:A30" si="8">A25+1</f>
        <v>41696</v>
      </c>
      <c r="B26" s="53">
        <v>275.33</v>
      </c>
      <c r="C26" s="53"/>
      <c r="D26" s="23">
        <f t="shared" ref="D26:D30" si="9">D25+1</f>
        <v>41703</v>
      </c>
      <c r="E26" s="53">
        <v>-102.86</v>
      </c>
      <c r="F26" s="53"/>
      <c r="G26" s="23">
        <f t="shared" ref="G26:G30" si="10">G25+1</f>
        <v>41710</v>
      </c>
      <c r="H26" s="53">
        <v>349.16</v>
      </c>
      <c r="I26" s="53"/>
      <c r="J26" s="23">
        <f t="shared" ref="J26:J30" si="11">J25+1</f>
        <v>41717</v>
      </c>
      <c r="K26" s="53">
        <v>-209.13</v>
      </c>
      <c r="L26" s="54"/>
    </row>
    <row r="27" spans="1:12" x14ac:dyDescent="0.25">
      <c r="A27" s="22">
        <f t="shared" si="8"/>
        <v>41697</v>
      </c>
      <c r="B27" s="53">
        <v>565.61</v>
      </c>
      <c r="C27" s="53"/>
      <c r="D27" s="23">
        <f t="shared" si="9"/>
        <v>41704</v>
      </c>
      <c r="E27" s="53">
        <v>438.3</v>
      </c>
      <c r="F27" s="53"/>
      <c r="G27" s="23">
        <f t="shared" si="10"/>
        <v>41711</v>
      </c>
      <c r="H27" s="53">
        <v>360.22</v>
      </c>
      <c r="I27" s="53"/>
      <c r="J27" s="23">
        <f t="shared" si="11"/>
        <v>41718</v>
      </c>
      <c r="K27" s="53">
        <v>261.93</v>
      </c>
      <c r="L27" s="54"/>
    </row>
    <row r="28" spans="1:12" x14ac:dyDescent="0.25">
      <c r="A28" s="22">
        <f t="shared" si="8"/>
        <v>41698</v>
      </c>
      <c r="B28" s="53">
        <v>1485.99</v>
      </c>
      <c r="C28" s="53"/>
      <c r="D28" s="23">
        <f t="shared" si="9"/>
        <v>41705</v>
      </c>
      <c r="E28" s="53">
        <v>1708.8</v>
      </c>
      <c r="F28" s="53"/>
      <c r="G28" s="23">
        <f t="shared" si="10"/>
        <v>41712</v>
      </c>
      <c r="H28" s="53">
        <v>641.63</v>
      </c>
      <c r="I28" s="53"/>
      <c r="J28" s="23">
        <f t="shared" si="11"/>
        <v>41719</v>
      </c>
      <c r="K28" s="53">
        <v>1094.02</v>
      </c>
      <c r="L28" s="54"/>
    </row>
    <row r="29" spans="1:12" x14ac:dyDescent="0.25">
      <c r="A29" s="22">
        <f t="shared" si="8"/>
        <v>41699</v>
      </c>
      <c r="B29" s="53">
        <v>2193.7199999999998</v>
      </c>
      <c r="C29" s="53"/>
      <c r="D29" s="23">
        <f t="shared" si="9"/>
        <v>41706</v>
      </c>
      <c r="E29" s="53">
        <v>1472.84</v>
      </c>
      <c r="F29" s="53"/>
      <c r="G29" s="23">
        <f t="shared" si="10"/>
        <v>41713</v>
      </c>
      <c r="H29" s="53">
        <v>2885.45</v>
      </c>
      <c r="I29" s="53"/>
      <c r="J29" s="23">
        <f t="shared" si="11"/>
        <v>41720</v>
      </c>
      <c r="K29" s="53">
        <v>1898.26</v>
      </c>
      <c r="L29" s="54"/>
    </row>
    <row r="30" spans="1:12" x14ac:dyDescent="0.25">
      <c r="A30" s="22">
        <f t="shared" si="8"/>
        <v>41700</v>
      </c>
      <c r="B30" s="53">
        <v>238.34</v>
      </c>
      <c r="C30" s="53"/>
      <c r="D30" s="23">
        <f t="shared" si="9"/>
        <v>41707</v>
      </c>
      <c r="E30" s="53">
        <v>572.20000000000005</v>
      </c>
      <c r="F30" s="53"/>
      <c r="G30" s="23">
        <f t="shared" si="10"/>
        <v>41714</v>
      </c>
      <c r="H30" s="53">
        <v>-56.44</v>
      </c>
      <c r="I30" s="53"/>
      <c r="J30" s="23">
        <f t="shared" si="11"/>
        <v>41721</v>
      </c>
      <c r="K30" s="53">
        <v>147.07</v>
      </c>
      <c r="L30" s="54"/>
    </row>
    <row r="31" spans="1:12" x14ac:dyDescent="0.25">
      <c r="A31" s="24" t="s">
        <v>12</v>
      </c>
      <c r="B31" s="46">
        <f>SUM(B24:B30)</f>
        <v>4696.79</v>
      </c>
      <c r="C31" s="47"/>
      <c r="D31" s="25" t="s">
        <v>13</v>
      </c>
      <c r="E31" s="46">
        <f>SUM(E24:E30)</f>
        <v>3840.6499999999996</v>
      </c>
      <c r="F31" s="47"/>
      <c r="G31" s="25" t="s">
        <v>14</v>
      </c>
      <c r="H31" s="46">
        <f>SUM(H24:H30)</f>
        <v>3572.47</v>
      </c>
      <c r="I31" s="47"/>
      <c r="J31" s="25" t="s">
        <v>15</v>
      </c>
      <c r="K31" s="46">
        <f>SUM(K24:K30)</f>
        <v>3233.18</v>
      </c>
      <c r="L31" s="48"/>
    </row>
    <row r="32" spans="1:12" ht="15.75" thickBot="1" x14ac:dyDescent="0.3">
      <c r="A32" s="49" t="s">
        <v>16</v>
      </c>
      <c r="B32" s="50"/>
      <c r="C32" s="50"/>
      <c r="D32" s="50"/>
      <c r="E32" s="50"/>
      <c r="F32" s="50"/>
      <c r="G32" s="51">
        <f>SUM(B31+E31+H31+K31)</f>
        <v>15343.089999999998</v>
      </c>
      <c r="H32" s="51"/>
      <c r="I32" s="51"/>
      <c r="J32" s="51"/>
      <c r="K32" s="51"/>
      <c r="L32" s="52"/>
    </row>
    <row r="33" spans="1:12" ht="15.75" thickBot="1" x14ac:dyDescent="0.3"/>
    <row r="34" spans="1:12" x14ac:dyDescent="0.25">
      <c r="A34" s="55" t="s">
        <v>11</v>
      </c>
      <c r="B34" s="56"/>
      <c r="C34" s="56"/>
      <c r="D34" s="56"/>
      <c r="E34" s="56"/>
      <c r="F34" s="56"/>
      <c r="G34" s="57">
        <f>G23+1</f>
        <v>4</v>
      </c>
      <c r="H34" s="57"/>
      <c r="I34" s="57"/>
      <c r="J34" s="57"/>
      <c r="K34" s="57"/>
      <c r="L34" s="58"/>
    </row>
    <row r="35" spans="1:12" x14ac:dyDescent="0.25">
      <c r="A35" s="22">
        <v>41722</v>
      </c>
      <c r="B35" s="53"/>
      <c r="C35" s="53"/>
      <c r="D35" s="23">
        <f>A35+7</f>
        <v>41729</v>
      </c>
      <c r="E35" s="53"/>
      <c r="F35" s="53"/>
      <c r="G35" s="23">
        <f>D35+7</f>
        <v>41736</v>
      </c>
      <c r="H35" s="53"/>
      <c r="I35" s="53"/>
      <c r="J35" s="23">
        <f>G35+7</f>
        <v>41743</v>
      </c>
      <c r="K35" s="53"/>
      <c r="L35" s="54"/>
    </row>
    <row r="36" spans="1:12" x14ac:dyDescent="0.25">
      <c r="A36" s="22">
        <f>A35+1</f>
        <v>41723</v>
      </c>
      <c r="B36" s="53"/>
      <c r="C36" s="53"/>
      <c r="D36" s="23">
        <f>D35+1</f>
        <v>41730</v>
      </c>
      <c r="E36" s="53"/>
      <c r="F36" s="53"/>
      <c r="G36" s="23">
        <f>G35+1</f>
        <v>41737</v>
      </c>
      <c r="H36" s="53"/>
      <c r="I36" s="53"/>
      <c r="J36" s="23">
        <f>J35+1</f>
        <v>41744</v>
      </c>
      <c r="K36" s="53"/>
      <c r="L36" s="54"/>
    </row>
    <row r="37" spans="1:12" x14ac:dyDescent="0.25">
      <c r="A37" s="22">
        <f t="shared" ref="A37:A41" si="12">A36+1</f>
        <v>41724</v>
      </c>
      <c r="B37" s="53"/>
      <c r="C37" s="53"/>
      <c r="D37" s="23">
        <f t="shared" ref="D37:D41" si="13">D36+1</f>
        <v>41731</v>
      </c>
      <c r="E37" s="53"/>
      <c r="F37" s="53"/>
      <c r="G37" s="23">
        <f t="shared" ref="G37:G41" si="14">G36+1</f>
        <v>41738</v>
      </c>
      <c r="H37" s="53"/>
      <c r="I37" s="53"/>
      <c r="J37" s="23">
        <f t="shared" ref="J37:J41" si="15">J36+1</f>
        <v>41745</v>
      </c>
      <c r="K37" s="53"/>
      <c r="L37" s="54"/>
    </row>
    <row r="38" spans="1:12" x14ac:dyDescent="0.25">
      <c r="A38" s="22">
        <f t="shared" si="12"/>
        <v>41725</v>
      </c>
      <c r="B38" s="53"/>
      <c r="C38" s="53"/>
      <c r="D38" s="23">
        <f t="shared" si="13"/>
        <v>41732</v>
      </c>
      <c r="E38" s="53"/>
      <c r="F38" s="53"/>
      <c r="G38" s="23">
        <f t="shared" si="14"/>
        <v>41739</v>
      </c>
      <c r="H38" s="53"/>
      <c r="I38" s="53"/>
      <c r="J38" s="23">
        <f t="shared" si="15"/>
        <v>41746</v>
      </c>
      <c r="K38" s="53"/>
      <c r="L38" s="54"/>
    </row>
    <row r="39" spans="1:12" x14ac:dyDescent="0.25">
      <c r="A39" s="22">
        <f t="shared" si="12"/>
        <v>41726</v>
      </c>
      <c r="B39" s="53"/>
      <c r="C39" s="53"/>
      <c r="D39" s="23">
        <f t="shared" si="13"/>
        <v>41733</v>
      </c>
      <c r="E39" s="53"/>
      <c r="F39" s="53"/>
      <c r="G39" s="23">
        <f t="shared" si="14"/>
        <v>41740</v>
      </c>
      <c r="H39" s="53"/>
      <c r="I39" s="53"/>
      <c r="J39" s="23">
        <f t="shared" si="15"/>
        <v>41747</v>
      </c>
      <c r="K39" s="53"/>
      <c r="L39" s="54"/>
    </row>
    <row r="40" spans="1:12" x14ac:dyDescent="0.25">
      <c r="A40" s="22">
        <f t="shared" si="12"/>
        <v>41727</v>
      </c>
      <c r="B40" s="53"/>
      <c r="C40" s="53"/>
      <c r="D40" s="23">
        <f t="shared" si="13"/>
        <v>41734</v>
      </c>
      <c r="E40" s="53"/>
      <c r="F40" s="53"/>
      <c r="G40" s="23">
        <f t="shared" si="14"/>
        <v>41741</v>
      </c>
      <c r="H40" s="53"/>
      <c r="I40" s="53"/>
      <c r="J40" s="23">
        <f t="shared" si="15"/>
        <v>41748</v>
      </c>
      <c r="K40" s="53"/>
      <c r="L40" s="54"/>
    </row>
    <row r="41" spans="1:12" x14ac:dyDescent="0.25">
      <c r="A41" s="22">
        <f t="shared" si="12"/>
        <v>41728</v>
      </c>
      <c r="B41" s="53"/>
      <c r="C41" s="53"/>
      <c r="D41" s="23">
        <f t="shared" si="13"/>
        <v>41735</v>
      </c>
      <c r="E41" s="53"/>
      <c r="F41" s="53"/>
      <c r="G41" s="23">
        <f t="shared" si="14"/>
        <v>41742</v>
      </c>
      <c r="H41" s="53"/>
      <c r="I41" s="53"/>
      <c r="J41" s="23">
        <f t="shared" si="15"/>
        <v>41749</v>
      </c>
      <c r="K41" s="53"/>
      <c r="L41" s="54"/>
    </row>
    <row r="42" spans="1:12" x14ac:dyDescent="0.25">
      <c r="A42" s="24" t="s">
        <v>12</v>
      </c>
      <c r="B42" s="46">
        <f>SUM(B35:B41)</f>
        <v>0</v>
      </c>
      <c r="C42" s="47"/>
      <c r="D42" s="25" t="s">
        <v>13</v>
      </c>
      <c r="E42" s="46">
        <f>SUM(E35:E41)</f>
        <v>0</v>
      </c>
      <c r="F42" s="47"/>
      <c r="G42" s="25" t="s">
        <v>14</v>
      </c>
      <c r="H42" s="46">
        <f>SUM(H35:H41)</f>
        <v>0</v>
      </c>
      <c r="I42" s="47"/>
      <c r="J42" s="25" t="s">
        <v>15</v>
      </c>
      <c r="K42" s="46">
        <f>SUM(K35:K41)</f>
        <v>0</v>
      </c>
      <c r="L42" s="48"/>
    </row>
    <row r="43" spans="1:12" ht="15.75" thickBot="1" x14ac:dyDescent="0.3">
      <c r="A43" s="49" t="s">
        <v>16</v>
      </c>
      <c r="B43" s="50"/>
      <c r="C43" s="50"/>
      <c r="D43" s="50"/>
      <c r="E43" s="50"/>
      <c r="F43" s="50"/>
      <c r="G43" s="51">
        <f>SUM(B42+E42+H42+K42)</f>
        <v>0</v>
      </c>
      <c r="H43" s="51"/>
      <c r="I43" s="51"/>
      <c r="J43" s="51"/>
      <c r="K43" s="51"/>
      <c r="L43" s="52"/>
    </row>
    <row r="44" spans="1:12" ht="15.75" thickBot="1" x14ac:dyDescent="0.3"/>
    <row r="45" spans="1:12" x14ac:dyDescent="0.25">
      <c r="A45" s="55" t="s">
        <v>11</v>
      </c>
      <c r="B45" s="56"/>
      <c r="C45" s="56"/>
      <c r="D45" s="56"/>
      <c r="E45" s="56"/>
      <c r="F45" s="56"/>
      <c r="G45" s="57">
        <f>G34+1</f>
        <v>5</v>
      </c>
      <c r="H45" s="57"/>
      <c r="I45" s="57"/>
      <c r="J45" s="57"/>
      <c r="K45" s="57"/>
      <c r="L45" s="58"/>
    </row>
    <row r="46" spans="1:12" x14ac:dyDescent="0.25">
      <c r="A46" s="22">
        <v>41750</v>
      </c>
      <c r="B46" s="53"/>
      <c r="C46" s="53"/>
      <c r="D46" s="23">
        <f>A46+7</f>
        <v>41757</v>
      </c>
      <c r="E46" s="53"/>
      <c r="F46" s="53"/>
      <c r="G46" s="23">
        <f>D46+7</f>
        <v>41764</v>
      </c>
      <c r="H46" s="53"/>
      <c r="I46" s="53"/>
      <c r="J46" s="23">
        <f>G46+7</f>
        <v>41771</v>
      </c>
      <c r="K46" s="53"/>
      <c r="L46" s="54"/>
    </row>
    <row r="47" spans="1:12" x14ac:dyDescent="0.25">
      <c r="A47" s="22">
        <f>A46+1</f>
        <v>41751</v>
      </c>
      <c r="B47" s="53"/>
      <c r="C47" s="53"/>
      <c r="D47" s="23">
        <f>D46+1</f>
        <v>41758</v>
      </c>
      <c r="E47" s="53"/>
      <c r="F47" s="53"/>
      <c r="G47" s="23">
        <f>G46+1</f>
        <v>41765</v>
      </c>
      <c r="H47" s="53"/>
      <c r="I47" s="53"/>
      <c r="J47" s="23">
        <f>J46+1</f>
        <v>41772</v>
      </c>
      <c r="K47" s="53"/>
      <c r="L47" s="54"/>
    </row>
    <row r="48" spans="1:12" x14ac:dyDescent="0.25">
      <c r="A48" s="22">
        <f t="shared" ref="A48:A52" si="16">A47+1</f>
        <v>41752</v>
      </c>
      <c r="B48" s="53"/>
      <c r="C48" s="53"/>
      <c r="D48" s="23">
        <f t="shared" ref="D48:D52" si="17">D47+1</f>
        <v>41759</v>
      </c>
      <c r="E48" s="53"/>
      <c r="F48" s="53"/>
      <c r="G48" s="23">
        <f t="shared" ref="G48:G52" si="18">G47+1</f>
        <v>41766</v>
      </c>
      <c r="H48" s="53"/>
      <c r="I48" s="53"/>
      <c r="J48" s="23">
        <f t="shared" ref="J48:J52" si="19">J47+1</f>
        <v>41773</v>
      </c>
      <c r="K48" s="53"/>
      <c r="L48" s="54"/>
    </row>
    <row r="49" spans="1:12" x14ac:dyDescent="0.25">
      <c r="A49" s="22">
        <f t="shared" si="16"/>
        <v>41753</v>
      </c>
      <c r="B49" s="53"/>
      <c r="C49" s="53"/>
      <c r="D49" s="23">
        <f t="shared" si="17"/>
        <v>41760</v>
      </c>
      <c r="E49" s="53"/>
      <c r="F49" s="53"/>
      <c r="G49" s="23">
        <f t="shared" si="18"/>
        <v>41767</v>
      </c>
      <c r="H49" s="53"/>
      <c r="I49" s="53"/>
      <c r="J49" s="23">
        <f t="shared" si="19"/>
        <v>41774</v>
      </c>
      <c r="K49" s="53"/>
      <c r="L49" s="54"/>
    </row>
    <row r="50" spans="1:12" x14ac:dyDescent="0.25">
      <c r="A50" s="22">
        <f t="shared" si="16"/>
        <v>41754</v>
      </c>
      <c r="B50" s="53"/>
      <c r="C50" s="53"/>
      <c r="D50" s="23">
        <f t="shared" si="17"/>
        <v>41761</v>
      </c>
      <c r="E50" s="53"/>
      <c r="F50" s="53"/>
      <c r="G50" s="23">
        <f t="shared" si="18"/>
        <v>41768</v>
      </c>
      <c r="H50" s="53"/>
      <c r="I50" s="53"/>
      <c r="J50" s="23">
        <f t="shared" si="19"/>
        <v>41775</v>
      </c>
      <c r="K50" s="53"/>
      <c r="L50" s="54"/>
    </row>
    <row r="51" spans="1:12" x14ac:dyDescent="0.25">
      <c r="A51" s="22">
        <f t="shared" si="16"/>
        <v>41755</v>
      </c>
      <c r="B51" s="53"/>
      <c r="C51" s="53"/>
      <c r="D51" s="23">
        <f t="shared" si="17"/>
        <v>41762</v>
      </c>
      <c r="E51" s="53"/>
      <c r="F51" s="53"/>
      <c r="G51" s="23">
        <f t="shared" si="18"/>
        <v>41769</v>
      </c>
      <c r="H51" s="53"/>
      <c r="I51" s="53"/>
      <c r="J51" s="23">
        <f t="shared" si="19"/>
        <v>41776</v>
      </c>
      <c r="K51" s="53"/>
      <c r="L51" s="54"/>
    </row>
    <row r="52" spans="1:12" x14ac:dyDescent="0.25">
      <c r="A52" s="22">
        <f t="shared" si="16"/>
        <v>41756</v>
      </c>
      <c r="B52" s="53"/>
      <c r="C52" s="53"/>
      <c r="D52" s="23">
        <f t="shared" si="17"/>
        <v>41763</v>
      </c>
      <c r="E52" s="53"/>
      <c r="F52" s="53"/>
      <c r="G52" s="23">
        <f t="shared" si="18"/>
        <v>41770</v>
      </c>
      <c r="H52" s="53"/>
      <c r="I52" s="53"/>
      <c r="J52" s="23">
        <f t="shared" si="19"/>
        <v>41777</v>
      </c>
      <c r="K52" s="53"/>
      <c r="L52" s="54"/>
    </row>
    <row r="53" spans="1:12" x14ac:dyDescent="0.25">
      <c r="A53" s="24" t="s">
        <v>12</v>
      </c>
      <c r="B53" s="46">
        <f>SUM(B46:B52)</f>
        <v>0</v>
      </c>
      <c r="C53" s="47"/>
      <c r="D53" s="25" t="s">
        <v>13</v>
      </c>
      <c r="E53" s="46">
        <f>SUM(E46:E52)</f>
        <v>0</v>
      </c>
      <c r="F53" s="47"/>
      <c r="G53" s="25" t="s">
        <v>14</v>
      </c>
      <c r="H53" s="46">
        <f>SUM(H46:H52)</f>
        <v>0</v>
      </c>
      <c r="I53" s="47"/>
      <c r="J53" s="25" t="s">
        <v>15</v>
      </c>
      <c r="K53" s="46">
        <f>SUM(K46:K52)</f>
        <v>0</v>
      </c>
      <c r="L53" s="48"/>
    </row>
    <row r="54" spans="1:12" ht="15.75" thickBot="1" x14ac:dyDescent="0.3">
      <c r="A54" s="49" t="s">
        <v>16</v>
      </c>
      <c r="B54" s="50"/>
      <c r="C54" s="50"/>
      <c r="D54" s="50"/>
      <c r="E54" s="50"/>
      <c r="F54" s="50"/>
      <c r="G54" s="51">
        <f>SUM(B53+E53+H53+K53)</f>
        <v>0</v>
      </c>
      <c r="H54" s="51"/>
      <c r="I54" s="51"/>
      <c r="J54" s="51"/>
      <c r="K54" s="51"/>
      <c r="L54" s="52"/>
    </row>
    <row r="55" spans="1:12" ht="15.75" thickBot="1" x14ac:dyDescent="0.3"/>
    <row r="56" spans="1:12" x14ac:dyDescent="0.25">
      <c r="A56" s="55" t="s">
        <v>11</v>
      </c>
      <c r="B56" s="56"/>
      <c r="C56" s="56"/>
      <c r="D56" s="56"/>
      <c r="E56" s="56"/>
      <c r="F56" s="56"/>
      <c r="G56" s="57">
        <f>G45+1</f>
        <v>6</v>
      </c>
      <c r="H56" s="57"/>
      <c r="I56" s="57"/>
      <c r="J56" s="57"/>
      <c r="K56" s="57"/>
      <c r="L56" s="58"/>
    </row>
    <row r="57" spans="1:12" x14ac:dyDescent="0.25">
      <c r="A57" s="22">
        <v>41778</v>
      </c>
      <c r="B57" s="53"/>
      <c r="C57" s="53"/>
      <c r="D57" s="23">
        <f>A57+7</f>
        <v>41785</v>
      </c>
      <c r="E57" s="53"/>
      <c r="F57" s="53"/>
      <c r="G57" s="23">
        <f>D57+7</f>
        <v>41792</v>
      </c>
      <c r="H57" s="53"/>
      <c r="I57" s="53"/>
      <c r="J57" s="23">
        <f>G57+7</f>
        <v>41799</v>
      </c>
      <c r="K57" s="53"/>
      <c r="L57" s="54"/>
    </row>
    <row r="58" spans="1:12" x14ac:dyDescent="0.25">
      <c r="A58" s="22">
        <f>A57+1</f>
        <v>41779</v>
      </c>
      <c r="B58" s="53"/>
      <c r="C58" s="53"/>
      <c r="D58" s="23">
        <f>D57+1</f>
        <v>41786</v>
      </c>
      <c r="E58" s="53"/>
      <c r="F58" s="53"/>
      <c r="G58" s="23">
        <f>G57+1</f>
        <v>41793</v>
      </c>
      <c r="H58" s="53"/>
      <c r="I58" s="53"/>
      <c r="J58" s="23">
        <f>J57+1</f>
        <v>41800</v>
      </c>
      <c r="K58" s="53"/>
      <c r="L58" s="54"/>
    </row>
    <row r="59" spans="1:12" x14ac:dyDescent="0.25">
      <c r="A59" s="22">
        <f t="shared" ref="A59:A63" si="20">A58+1</f>
        <v>41780</v>
      </c>
      <c r="B59" s="53"/>
      <c r="C59" s="53"/>
      <c r="D59" s="23">
        <f t="shared" ref="D59:D63" si="21">D58+1</f>
        <v>41787</v>
      </c>
      <c r="E59" s="53"/>
      <c r="F59" s="53"/>
      <c r="G59" s="23">
        <f t="shared" ref="G59:G63" si="22">G58+1</f>
        <v>41794</v>
      </c>
      <c r="H59" s="53"/>
      <c r="I59" s="53"/>
      <c r="J59" s="23">
        <f t="shared" ref="J59:J63" si="23">J58+1</f>
        <v>41801</v>
      </c>
      <c r="K59" s="53"/>
      <c r="L59" s="54"/>
    </row>
    <row r="60" spans="1:12" x14ac:dyDescent="0.25">
      <c r="A60" s="22">
        <f t="shared" si="20"/>
        <v>41781</v>
      </c>
      <c r="B60" s="53"/>
      <c r="C60" s="53"/>
      <c r="D60" s="23">
        <f t="shared" si="21"/>
        <v>41788</v>
      </c>
      <c r="E60" s="53"/>
      <c r="F60" s="53"/>
      <c r="G60" s="23">
        <f t="shared" si="22"/>
        <v>41795</v>
      </c>
      <c r="H60" s="53"/>
      <c r="I60" s="53"/>
      <c r="J60" s="23">
        <f t="shared" si="23"/>
        <v>41802</v>
      </c>
      <c r="K60" s="53"/>
      <c r="L60" s="54"/>
    </row>
    <row r="61" spans="1:12" x14ac:dyDescent="0.25">
      <c r="A61" s="22">
        <f t="shared" si="20"/>
        <v>41782</v>
      </c>
      <c r="B61" s="53"/>
      <c r="C61" s="53"/>
      <c r="D61" s="23">
        <f t="shared" si="21"/>
        <v>41789</v>
      </c>
      <c r="E61" s="53"/>
      <c r="F61" s="53"/>
      <c r="G61" s="23">
        <f t="shared" si="22"/>
        <v>41796</v>
      </c>
      <c r="H61" s="53"/>
      <c r="I61" s="53"/>
      <c r="J61" s="23">
        <f t="shared" si="23"/>
        <v>41803</v>
      </c>
      <c r="K61" s="53"/>
      <c r="L61" s="54"/>
    </row>
    <row r="62" spans="1:12" x14ac:dyDescent="0.25">
      <c r="A62" s="22">
        <f t="shared" si="20"/>
        <v>41783</v>
      </c>
      <c r="B62" s="53"/>
      <c r="C62" s="53"/>
      <c r="D62" s="23">
        <f t="shared" si="21"/>
        <v>41790</v>
      </c>
      <c r="E62" s="53"/>
      <c r="F62" s="53"/>
      <c r="G62" s="23">
        <f t="shared" si="22"/>
        <v>41797</v>
      </c>
      <c r="H62" s="53"/>
      <c r="I62" s="53"/>
      <c r="J62" s="23">
        <f t="shared" si="23"/>
        <v>41804</v>
      </c>
      <c r="K62" s="53"/>
      <c r="L62" s="54"/>
    </row>
    <row r="63" spans="1:12" x14ac:dyDescent="0.25">
      <c r="A63" s="22">
        <f t="shared" si="20"/>
        <v>41784</v>
      </c>
      <c r="B63" s="53"/>
      <c r="C63" s="53"/>
      <c r="D63" s="23">
        <f t="shared" si="21"/>
        <v>41791</v>
      </c>
      <c r="E63" s="53"/>
      <c r="F63" s="53"/>
      <c r="G63" s="23">
        <f t="shared" si="22"/>
        <v>41798</v>
      </c>
      <c r="H63" s="53"/>
      <c r="I63" s="53"/>
      <c r="J63" s="23">
        <f t="shared" si="23"/>
        <v>41805</v>
      </c>
      <c r="K63" s="53"/>
      <c r="L63" s="54"/>
    </row>
    <row r="64" spans="1:12" x14ac:dyDescent="0.25">
      <c r="A64" s="24" t="s">
        <v>12</v>
      </c>
      <c r="B64" s="46">
        <f>SUM(B57:B63)</f>
        <v>0</v>
      </c>
      <c r="C64" s="47"/>
      <c r="D64" s="25" t="s">
        <v>13</v>
      </c>
      <c r="E64" s="46">
        <f>SUM(E57:E63)</f>
        <v>0</v>
      </c>
      <c r="F64" s="47"/>
      <c r="G64" s="25" t="s">
        <v>14</v>
      </c>
      <c r="H64" s="46">
        <f>SUM(H57:H63)</f>
        <v>0</v>
      </c>
      <c r="I64" s="47"/>
      <c r="J64" s="25" t="s">
        <v>15</v>
      </c>
      <c r="K64" s="46">
        <f>SUM(K57:K63)</f>
        <v>0</v>
      </c>
      <c r="L64" s="48"/>
    </row>
    <row r="65" spans="1:12" ht="15.75" thickBot="1" x14ac:dyDescent="0.3">
      <c r="A65" s="49" t="s">
        <v>16</v>
      </c>
      <c r="B65" s="50"/>
      <c r="C65" s="50"/>
      <c r="D65" s="50"/>
      <c r="E65" s="50"/>
      <c r="F65" s="50"/>
      <c r="G65" s="51">
        <f>SUM(B64+E64+H64+K64)</f>
        <v>0</v>
      </c>
      <c r="H65" s="51"/>
      <c r="I65" s="51"/>
      <c r="J65" s="51"/>
      <c r="K65" s="51"/>
      <c r="L65" s="52"/>
    </row>
    <row r="66" spans="1:12" ht="15.75" thickBot="1" x14ac:dyDescent="0.3"/>
    <row r="67" spans="1:12" x14ac:dyDescent="0.25">
      <c r="A67" s="55" t="s">
        <v>11</v>
      </c>
      <c r="B67" s="56"/>
      <c r="C67" s="56"/>
      <c r="D67" s="56"/>
      <c r="E67" s="56"/>
      <c r="F67" s="56"/>
      <c r="G67" s="57">
        <f>G56+1</f>
        <v>7</v>
      </c>
      <c r="H67" s="57"/>
      <c r="I67" s="57"/>
      <c r="J67" s="57"/>
      <c r="K67" s="57"/>
      <c r="L67" s="58"/>
    </row>
    <row r="68" spans="1:12" x14ac:dyDescent="0.25">
      <c r="A68" s="22">
        <v>41806</v>
      </c>
      <c r="B68" s="53"/>
      <c r="C68" s="53"/>
      <c r="D68" s="23">
        <f>A68+7</f>
        <v>41813</v>
      </c>
      <c r="E68" s="53"/>
      <c r="F68" s="53"/>
      <c r="G68" s="23">
        <f>D68+7</f>
        <v>41820</v>
      </c>
      <c r="H68" s="53"/>
      <c r="I68" s="53"/>
      <c r="J68" s="23">
        <f>G68+7</f>
        <v>41827</v>
      </c>
      <c r="K68" s="53"/>
      <c r="L68" s="54"/>
    </row>
    <row r="69" spans="1:12" x14ac:dyDescent="0.25">
      <c r="A69" s="22">
        <f>A68+1</f>
        <v>41807</v>
      </c>
      <c r="B69" s="53"/>
      <c r="C69" s="53"/>
      <c r="D69" s="23">
        <f>D68+1</f>
        <v>41814</v>
      </c>
      <c r="E69" s="53"/>
      <c r="F69" s="53"/>
      <c r="G69" s="23">
        <f>G68+1</f>
        <v>41821</v>
      </c>
      <c r="H69" s="53"/>
      <c r="I69" s="53"/>
      <c r="J69" s="23">
        <f>J68+1</f>
        <v>41828</v>
      </c>
      <c r="K69" s="53"/>
      <c r="L69" s="54"/>
    </row>
    <row r="70" spans="1:12" x14ac:dyDescent="0.25">
      <c r="A70" s="22">
        <f t="shared" ref="A70:A74" si="24">A69+1</f>
        <v>41808</v>
      </c>
      <c r="B70" s="53"/>
      <c r="C70" s="53"/>
      <c r="D70" s="23">
        <f t="shared" ref="D70:D74" si="25">D69+1</f>
        <v>41815</v>
      </c>
      <c r="E70" s="53"/>
      <c r="F70" s="53"/>
      <c r="G70" s="23">
        <f t="shared" ref="G70:G74" si="26">G69+1</f>
        <v>41822</v>
      </c>
      <c r="H70" s="53"/>
      <c r="I70" s="53"/>
      <c r="J70" s="23">
        <f t="shared" ref="J70:J74" si="27">J69+1</f>
        <v>41829</v>
      </c>
      <c r="K70" s="53"/>
      <c r="L70" s="54"/>
    </row>
    <row r="71" spans="1:12" x14ac:dyDescent="0.25">
      <c r="A71" s="22">
        <f t="shared" si="24"/>
        <v>41809</v>
      </c>
      <c r="B71" s="53"/>
      <c r="C71" s="53"/>
      <c r="D71" s="23">
        <f t="shared" si="25"/>
        <v>41816</v>
      </c>
      <c r="E71" s="53"/>
      <c r="F71" s="53"/>
      <c r="G71" s="23">
        <f t="shared" si="26"/>
        <v>41823</v>
      </c>
      <c r="H71" s="53"/>
      <c r="I71" s="53"/>
      <c r="J71" s="23">
        <f t="shared" si="27"/>
        <v>41830</v>
      </c>
      <c r="K71" s="53"/>
      <c r="L71" s="54"/>
    </row>
    <row r="72" spans="1:12" x14ac:dyDescent="0.25">
      <c r="A72" s="22">
        <f t="shared" si="24"/>
        <v>41810</v>
      </c>
      <c r="B72" s="53"/>
      <c r="C72" s="53"/>
      <c r="D72" s="23">
        <f t="shared" si="25"/>
        <v>41817</v>
      </c>
      <c r="E72" s="53"/>
      <c r="F72" s="53"/>
      <c r="G72" s="23">
        <f t="shared" si="26"/>
        <v>41824</v>
      </c>
      <c r="H72" s="53"/>
      <c r="I72" s="53"/>
      <c r="J72" s="23">
        <f t="shared" si="27"/>
        <v>41831</v>
      </c>
      <c r="K72" s="53"/>
      <c r="L72" s="54"/>
    </row>
    <row r="73" spans="1:12" x14ac:dyDescent="0.25">
      <c r="A73" s="22">
        <f t="shared" si="24"/>
        <v>41811</v>
      </c>
      <c r="B73" s="53"/>
      <c r="C73" s="53"/>
      <c r="D73" s="23">
        <f t="shared" si="25"/>
        <v>41818</v>
      </c>
      <c r="E73" s="53"/>
      <c r="F73" s="53"/>
      <c r="G73" s="23">
        <f t="shared" si="26"/>
        <v>41825</v>
      </c>
      <c r="H73" s="53"/>
      <c r="I73" s="53"/>
      <c r="J73" s="23">
        <f t="shared" si="27"/>
        <v>41832</v>
      </c>
      <c r="K73" s="53"/>
      <c r="L73" s="54"/>
    </row>
    <row r="74" spans="1:12" x14ac:dyDescent="0.25">
      <c r="A74" s="22">
        <f t="shared" si="24"/>
        <v>41812</v>
      </c>
      <c r="B74" s="53"/>
      <c r="C74" s="53"/>
      <c r="D74" s="23">
        <f t="shared" si="25"/>
        <v>41819</v>
      </c>
      <c r="E74" s="53"/>
      <c r="F74" s="53"/>
      <c r="G74" s="23">
        <f t="shared" si="26"/>
        <v>41826</v>
      </c>
      <c r="H74" s="53"/>
      <c r="I74" s="53"/>
      <c r="J74" s="23">
        <f t="shared" si="27"/>
        <v>41833</v>
      </c>
      <c r="K74" s="53"/>
      <c r="L74" s="54"/>
    </row>
    <row r="75" spans="1:12" x14ac:dyDescent="0.25">
      <c r="A75" s="24" t="s">
        <v>12</v>
      </c>
      <c r="B75" s="46">
        <f>SUM(B68:B74)</f>
        <v>0</v>
      </c>
      <c r="C75" s="47"/>
      <c r="D75" s="25" t="s">
        <v>13</v>
      </c>
      <c r="E75" s="46">
        <f>SUM(E68:E74)</f>
        <v>0</v>
      </c>
      <c r="F75" s="47"/>
      <c r="G75" s="25" t="s">
        <v>14</v>
      </c>
      <c r="H75" s="46">
        <f>SUM(H68:H74)</f>
        <v>0</v>
      </c>
      <c r="I75" s="47"/>
      <c r="J75" s="25" t="s">
        <v>15</v>
      </c>
      <c r="K75" s="46">
        <f>SUM(K68:K74)</f>
        <v>0</v>
      </c>
      <c r="L75" s="48"/>
    </row>
    <row r="76" spans="1:12" ht="15.75" thickBot="1" x14ac:dyDescent="0.3">
      <c r="A76" s="49" t="s">
        <v>16</v>
      </c>
      <c r="B76" s="50"/>
      <c r="C76" s="50"/>
      <c r="D76" s="50"/>
      <c r="E76" s="50"/>
      <c r="F76" s="50"/>
      <c r="G76" s="51">
        <f>SUM(B75+E75+H75+K75)</f>
        <v>0</v>
      </c>
      <c r="H76" s="51"/>
      <c r="I76" s="51"/>
      <c r="J76" s="51"/>
      <c r="K76" s="51"/>
      <c r="L76" s="52"/>
    </row>
    <row r="77" spans="1:12" ht="15.75" thickBot="1" x14ac:dyDescent="0.3"/>
    <row r="78" spans="1:12" x14ac:dyDescent="0.25">
      <c r="A78" s="55" t="s">
        <v>11</v>
      </c>
      <c r="B78" s="56"/>
      <c r="C78" s="56"/>
      <c r="D78" s="56"/>
      <c r="E78" s="56"/>
      <c r="F78" s="56"/>
      <c r="G78" s="57">
        <f>G67+1</f>
        <v>8</v>
      </c>
      <c r="H78" s="57"/>
      <c r="I78" s="57"/>
      <c r="J78" s="57"/>
      <c r="K78" s="57"/>
      <c r="L78" s="58"/>
    </row>
    <row r="79" spans="1:12" x14ac:dyDescent="0.25">
      <c r="A79" s="22">
        <v>41834</v>
      </c>
      <c r="B79" s="53"/>
      <c r="C79" s="53"/>
      <c r="D79" s="23">
        <f>A79+7</f>
        <v>41841</v>
      </c>
      <c r="E79" s="53"/>
      <c r="F79" s="53"/>
      <c r="G79" s="23">
        <f>D79+7</f>
        <v>41848</v>
      </c>
      <c r="H79" s="53"/>
      <c r="I79" s="53"/>
      <c r="J79" s="23">
        <f>G79+7</f>
        <v>41855</v>
      </c>
      <c r="K79" s="53"/>
      <c r="L79" s="54"/>
    </row>
    <row r="80" spans="1:12" x14ac:dyDescent="0.25">
      <c r="A80" s="22">
        <f>A79+1</f>
        <v>41835</v>
      </c>
      <c r="B80" s="53"/>
      <c r="C80" s="53"/>
      <c r="D80" s="23">
        <f>D79+1</f>
        <v>41842</v>
      </c>
      <c r="E80" s="53"/>
      <c r="F80" s="53"/>
      <c r="G80" s="23">
        <f>G79+1</f>
        <v>41849</v>
      </c>
      <c r="H80" s="53"/>
      <c r="I80" s="53"/>
      <c r="J80" s="23">
        <f>J79+1</f>
        <v>41856</v>
      </c>
      <c r="K80" s="53"/>
      <c r="L80" s="54"/>
    </row>
    <row r="81" spans="1:12" x14ac:dyDescent="0.25">
      <c r="A81" s="22">
        <f t="shared" ref="A81:A85" si="28">A80+1</f>
        <v>41836</v>
      </c>
      <c r="B81" s="53"/>
      <c r="C81" s="53"/>
      <c r="D81" s="23">
        <f t="shared" ref="D81:D85" si="29">D80+1</f>
        <v>41843</v>
      </c>
      <c r="E81" s="53"/>
      <c r="F81" s="53"/>
      <c r="G81" s="23">
        <f t="shared" ref="G81:G85" si="30">G80+1</f>
        <v>41850</v>
      </c>
      <c r="H81" s="53"/>
      <c r="I81" s="53"/>
      <c r="J81" s="23">
        <f t="shared" ref="J81:J85" si="31">J80+1</f>
        <v>41857</v>
      </c>
      <c r="K81" s="53"/>
      <c r="L81" s="54"/>
    </row>
    <row r="82" spans="1:12" x14ac:dyDescent="0.25">
      <c r="A82" s="22">
        <f t="shared" si="28"/>
        <v>41837</v>
      </c>
      <c r="B82" s="53"/>
      <c r="C82" s="53"/>
      <c r="D82" s="23">
        <f t="shared" si="29"/>
        <v>41844</v>
      </c>
      <c r="E82" s="53"/>
      <c r="F82" s="53"/>
      <c r="G82" s="23">
        <f t="shared" si="30"/>
        <v>41851</v>
      </c>
      <c r="H82" s="53"/>
      <c r="I82" s="53"/>
      <c r="J82" s="23">
        <f t="shared" si="31"/>
        <v>41858</v>
      </c>
      <c r="K82" s="53"/>
      <c r="L82" s="54"/>
    </row>
    <row r="83" spans="1:12" x14ac:dyDescent="0.25">
      <c r="A83" s="22">
        <f t="shared" si="28"/>
        <v>41838</v>
      </c>
      <c r="B83" s="53"/>
      <c r="C83" s="53"/>
      <c r="D83" s="23">
        <f t="shared" si="29"/>
        <v>41845</v>
      </c>
      <c r="E83" s="53"/>
      <c r="F83" s="53"/>
      <c r="G83" s="23">
        <f t="shared" si="30"/>
        <v>41852</v>
      </c>
      <c r="H83" s="53"/>
      <c r="I83" s="53"/>
      <c r="J83" s="23">
        <f t="shared" si="31"/>
        <v>41859</v>
      </c>
      <c r="K83" s="53"/>
      <c r="L83" s="54"/>
    </row>
    <row r="84" spans="1:12" x14ac:dyDescent="0.25">
      <c r="A84" s="22">
        <f t="shared" si="28"/>
        <v>41839</v>
      </c>
      <c r="B84" s="53"/>
      <c r="C84" s="53"/>
      <c r="D84" s="23">
        <f t="shared" si="29"/>
        <v>41846</v>
      </c>
      <c r="E84" s="53"/>
      <c r="F84" s="53"/>
      <c r="G84" s="23">
        <f t="shared" si="30"/>
        <v>41853</v>
      </c>
      <c r="H84" s="53"/>
      <c r="I84" s="53"/>
      <c r="J84" s="23">
        <f t="shared" si="31"/>
        <v>41860</v>
      </c>
      <c r="K84" s="53"/>
      <c r="L84" s="54"/>
    </row>
    <row r="85" spans="1:12" x14ac:dyDescent="0.25">
      <c r="A85" s="22">
        <f t="shared" si="28"/>
        <v>41840</v>
      </c>
      <c r="B85" s="53"/>
      <c r="C85" s="53"/>
      <c r="D85" s="23">
        <f t="shared" si="29"/>
        <v>41847</v>
      </c>
      <c r="E85" s="53"/>
      <c r="F85" s="53"/>
      <c r="G85" s="23">
        <f t="shared" si="30"/>
        <v>41854</v>
      </c>
      <c r="H85" s="53"/>
      <c r="I85" s="53"/>
      <c r="J85" s="23">
        <f t="shared" si="31"/>
        <v>41861</v>
      </c>
      <c r="K85" s="53"/>
      <c r="L85" s="54"/>
    </row>
    <row r="86" spans="1:12" x14ac:dyDescent="0.25">
      <c r="A86" s="24" t="s">
        <v>12</v>
      </c>
      <c r="B86" s="46">
        <f>SUM(B79:B85)</f>
        <v>0</v>
      </c>
      <c r="C86" s="47"/>
      <c r="D86" s="25" t="s">
        <v>13</v>
      </c>
      <c r="E86" s="46">
        <f>SUM(E79:E85)</f>
        <v>0</v>
      </c>
      <c r="F86" s="47"/>
      <c r="G86" s="25" t="s">
        <v>14</v>
      </c>
      <c r="H86" s="46">
        <f>SUM(H79:H85)</f>
        <v>0</v>
      </c>
      <c r="I86" s="47"/>
      <c r="J86" s="25" t="s">
        <v>15</v>
      </c>
      <c r="K86" s="46">
        <f>SUM(K79:K85)</f>
        <v>0</v>
      </c>
      <c r="L86" s="48"/>
    </row>
    <row r="87" spans="1:12" ht="15.75" thickBot="1" x14ac:dyDescent="0.3">
      <c r="A87" s="49" t="s">
        <v>16</v>
      </c>
      <c r="B87" s="50"/>
      <c r="C87" s="50"/>
      <c r="D87" s="50"/>
      <c r="E87" s="50"/>
      <c r="F87" s="50"/>
      <c r="G87" s="51">
        <f>SUM(B86+E86+H86+K86)</f>
        <v>0</v>
      </c>
      <c r="H87" s="51"/>
      <c r="I87" s="51"/>
      <c r="J87" s="51"/>
      <c r="K87" s="51"/>
      <c r="L87" s="52"/>
    </row>
    <row r="88" spans="1:12" ht="15.75" thickBot="1" x14ac:dyDescent="0.3"/>
    <row r="89" spans="1:12" x14ac:dyDescent="0.25">
      <c r="A89" s="55" t="s">
        <v>11</v>
      </c>
      <c r="B89" s="56"/>
      <c r="C89" s="56"/>
      <c r="D89" s="56"/>
      <c r="E89" s="56"/>
      <c r="F89" s="56"/>
      <c r="G89" s="57">
        <f>G78+1</f>
        <v>9</v>
      </c>
      <c r="H89" s="57"/>
      <c r="I89" s="57"/>
      <c r="J89" s="57"/>
      <c r="K89" s="57"/>
      <c r="L89" s="58"/>
    </row>
    <row r="90" spans="1:12" x14ac:dyDescent="0.25">
      <c r="A90" s="22">
        <v>41862</v>
      </c>
      <c r="B90" s="53"/>
      <c r="C90" s="53"/>
      <c r="D90" s="23">
        <f>A90+7</f>
        <v>41869</v>
      </c>
      <c r="E90" s="53"/>
      <c r="F90" s="53"/>
      <c r="G90" s="23">
        <f>D90+7</f>
        <v>41876</v>
      </c>
      <c r="H90" s="53"/>
      <c r="I90" s="53"/>
      <c r="J90" s="23">
        <f>G90+7</f>
        <v>41883</v>
      </c>
      <c r="K90" s="53"/>
      <c r="L90" s="54"/>
    </row>
    <row r="91" spans="1:12" x14ac:dyDescent="0.25">
      <c r="A91" s="22">
        <f>A90+1</f>
        <v>41863</v>
      </c>
      <c r="B91" s="53"/>
      <c r="C91" s="53"/>
      <c r="D91" s="23">
        <f>D90+1</f>
        <v>41870</v>
      </c>
      <c r="E91" s="53"/>
      <c r="F91" s="53"/>
      <c r="G91" s="23">
        <f>G90+1</f>
        <v>41877</v>
      </c>
      <c r="H91" s="53"/>
      <c r="I91" s="53"/>
      <c r="J91" s="23">
        <f>J90+1</f>
        <v>41884</v>
      </c>
      <c r="K91" s="53"/>
      <c r="L91" s="54"/>
    </row>
    <row r="92" spans="1:12" x14ac:dyDescent="0.25">
      <c r="A92" s="22">
        <f t="shared" ref="A92:A96" si="32">A91+1</f>
        <v>41864</v>
      </c>
      <c r="B92" s="53"/>
      <c r="C92" s="53"/>
      <c r="D92" s="23">
        <f t="shared" ref="D92:D96" si="33">D91+1</f>
        <v>41871</v>
      </c>
      <c r="E92" s="53"/>
      <c r="F92" s="53"/>
      <c r="G92" s="23">
        <f t="shared" ref="G92:G96" si="34">G91+1</f>
        <v>41878</v>
      </c>
      <c r="H92" s="53"/>
      <c r="I92" s="53"/>
      <c r="J92" s="23">
        <f t="shared" ref="J92:J96" si="35">J91+1</f>
        <v>41885</v>
      </c>
      <c r="K92" s="53"/>
      <c r="L92" s="54"/>
    </row>
    <row r="93" spans="1:12" x14ac:dyDescent="0.25">
      <c r="A93" s="22">
        <f t="shared" si="32"/>
        <v>41865</v>
      </c>
      <c r="B93" s="53"/>
      <c r="C93" s="53"/>
      <c r="D93" s="23">
        <f t="shared" si="33"/>
        <v>41872</v>
      </c>
      <c r="E93" s="53"/>
      <c r="F93" s="53"/>
      <c r="G93" s="23">
        <f t="shared" si="34"/>
        <v>41879</v>
      </c>
      <c r="H93" s="53"/>
      <c r="I93" s="53"/>
      <c r="J93" s="23">
        <f t="shared" si="35"/>
        <v>41886</v>
      </c>
      <c r="K93" s="53"/>
      <c r="L93" s="54"/>
    </row>
    <row r="94" spans="1:12" x14ac:dyDescent="0.25">
      <c r="A94" s="22">
        <f t="shared" si="32"/>
        <v>41866</v>
      </c>
      <c r="B94" s="53"/>
      <c r="C94" s="53"/>
      <c r="D94" s="23">
        <f t="shared" si="33"/>
        <v>41873</v>
      </c>
      <c r="E94" s="53"/>
      <c r="F94" s="53"/>
      <c r="G94" s="23">
        <f t="shared" si="34"/>
        <v>41880</v>
      </c>
      <c r="H94" s="53"/>
      <c r="I94" s="53"/>
      <c r="J94" s="23">
        <f t="shared" si="35"/>
        <v>41887</v>
      </c>
      <c r="K94" s="53"/>
      <c r="L94" s="54"/>
    </row>
    <row r="95" spans="1:12" x14ac:dyDescent="0.25">
      <c r="A95" s="22">
        <f t="shared" si="32"/>
        <v>41867</v>
      </c>
      <c r="B95" s="53"/>
      <c r="C95" s="53"/>
      <c r="D95" s="23">
        <f t="shared" si="33"/>
        <v>41874</v>
      </c>
      <c r="E95" s="53"/>
      <c r="F95" s="53"/>
      <c r="G95" s="23">
        <f t="shared" si="34"/>
        <v>41881</v>
      </c>
      <c r="H95" s="53"/>
      <c r="I95" s="53"/>
      <c r="J95" s="23">
        <f t="shared" si="35"/>
        <v>41888</v>
      </c>
      <c r="K95" s="53"/>
      <c r="L95" s="54"/>
    </row>
    <row r="96" spans="1:12" x14ac:dyDescent="0.25">
      <c r="A96" s="22">
        <f t="shared" si="32"/>
        <v>41868</v>
      </c>
      <c r="B96" s="53"/>
      <c r="C96" s="53"/>
      <c r="D96" s="23">
        <f t="shared" si="33"/>
        <v>41875</v>
      </c>
      <c r="E96" s="53"/>
      <c r="F96" s="53"/>
      <c r="G96" s="23">
        <f t="shared" si="34"/>
        <v>41882</v>
      </c>
      <c r="H96" s="53"/>
      <c r="I96" s="53"/>
      <c r="J96" s="23">
        <f t="shared" si="35"/>
        <v>41889</v>
      </c>
      <c r="K96" s="53"/>
      <c r="L96" s="54"/>
    </row>
    <row r="97" spans="1:12" x14ac:dyDescent="0.25">
      <c r="A97" s="24" t="s">
        <v>12</v>
      </c>
      <c r="B97" s="46">
        <f>SUM(B90:B96)</f>
        <v>0</v>
      </c>
      <c r="C97" s="47"/>
      <c r="D97" s="25" t="s">
        <v>13</v>
      </c>
      <c r="E97" s="46">
        <f>SUM(E90:E96)</f>
        <v>0</v>
      </c>
      <c r="F97" s="47"/>
      <c r="G97" s="25" t="s">
        <v>14</v>
      </c>
      <c r="H97" s="46">
        <f>SUM(H90:H96)</f>
        <v>0</v>
      </c>
      <c r="I97" s="47"/>
      <c r="J97" s="25" t="s">
        <v>15</v>
      </c>
      <c r="K97" s="46">
        <f>SUM(K90:K96)</f>
        <v>0</v>
      </c>
      <c r="L97" s="48"/>
    </row>
    <row r="98" spans="1:12" ht="15.75" thickBot="1" x14ac:dyDescent="0.3">
      <c r="A98" s="49" t="s">
        <v>16</v>
      </c>
      <c r="B98" s="50"/>
      <c r="C98" s="50"/>
      <c r="D98" s="50"/>
      <c r="E98" s="50"/>
      <c r="F98" s="50"/>
      <c r="G98" s="51">
        <f>SUM(B97+E97+H97+K97)</f>
        <v>0</v>
      </c>
      <c r="H98" s="51"/>
      <c r="I98" s="51"/>
      <c r="J98" s="51"/>
      <c r="K98" s="51"/>
      <c r="L98" s="52"/>
    </row>
    <row r="99" spans="1:12" ht="15.75" thickBot="1" x14ac:dyDescent="0.3"/>
    <row r="100" spans="1:12" x14ac:dyDescent="0.25">
      <c r="A100" s="55" t="s">
        <v>11</v>
      </c>
      <c r="B100" s="56"/>
      <c r="C100" s="56"/>
      <c r="D100" s="56"/>
      <c r="E100" s="56"/>
      <c r="F100" s="56"/>
      <c r="G100" s="57">
        <f>G89+1</f>
        <v>10</v>
      </c>
      <c r="H100" s="57"/>
      <c r="I100" s="57"/>
      <c r="J100" s="57"/>
      <c r="K100" s="57"/>
      <c r="L100" s="58"/>
    </row>
    <row r="101" spans="1:12" x14ac:dyDescent="0.25">
      <c r="A101" s="22">
        <v>41890</v>
      </c>
      <c r="B101" s="53"/>
      <c r="C101" s="53"/>
      <c r="D101" s="23">
        <f>A101+7</f>
        <v>41897</v>
      </c>
      <c r="E101" s="53"/>
      <c r="F101" s="53"/>
      <c r="G101" s="23">
        <f>D101+7</f>
        <v>41904</v>
      </c>
      <c r="H101" s="53"/>
      <c r="I101" s="53"/>
      <c r="J101" s="23">
        <f>G101+7</f>
        <v>41911</v>
      </c>
      <c r="K101" s="53"/>
      <c r="L101" s="54"/>
    </row>
    <row r="102" spans="1:12" x14ac:dyDescent="0.25">
      <c r="A102" s="22">
        <f>A101+1</f>
        <v>41891</v>
      </c>
      <c r="B102" s="53"/>
      <c r="C102" s="53"/>
      <c r="D102" s="23">
        <f>D101+1</f>
        <v>41898</v>
      </c>
      <c r="E102" s="53"/>
      <c r="F102" s="53"/>
      <c r="G102" s="23">
        <f>G101+1</f>
        <v>41905</v>
      </c>
      <c r="H102" s="53"/>
      <c r="I102" s="53"/>
      <c r="J102" s="23">
        <f>J101+1</f>
        <v>41912</v>
      </c>
      <c r="K102" s="53"/>
      <c r="L102" s="54"/>
    </row>
    <row r="103" spans="1:12" x14ac:dyDescent="0.25">
      <c r="A103" s="22">
        <f t="shared" ref="A103:A107" si="36">A102+1</f>
        <v>41892</v>
      </c>
      <c r="B103" s="53"/>
      <c r="C103" s="53"/>
      <c r="D103" s="23">
        <f t="shared" ref="D103:D107" si="37">D102+1</f>
        <v>41899</v>
      </c>
      <c r="E103" s="53"/>
      <c r="F103" s="53"/>
      <c r="G103" s="23">
        <f t="shared" ref="G103:G107" si="38">G102+1</f>
        <v>41906</v>
      </c>
      <c r="H103" s="53"/>
      <c r="I103" s="53"/>
      <c r="J103" s="23">
        <f t="shared" ref="J103:J107" si="39">J102+1</f>
        <v>41913</v>
      </c>
      <c r="K103" s="53"/>
      <c r="L103" s="54"/>
    </row>
    <row r="104" spans="1:12" x14ac:dyDescent="0.25">
      <c r="A104" s="22">
        <f t="shared" si="36"/>
        <v>41893</v>
      </c>
      <c r="B104" s="53"/>
      <c r="C104" s="53"/>
      <c r="D104" s="23">
        <f t="shared" si="37"/>
        <v>41900</v>
      </c>
      <c r="E104" s="53"/>
      <c r="F104" s="53"/>
      <c r="G104" s="23">
        <f t="shared" si="38"/>
        <v>41907</v>
      </c>
      <c r="H104" s="53"/>
      <c r="I104" s="53"/>
      <c r="J104" s="23">
        <f t="shared" si="39"/>
        <v>41914</v>
      </c>
      <c r="K104" s="53"/>
      <c r="L104" s="54"/>
    </row>
    <row r="105" spans="1:12" x14ac:dyDescent="0.25">
      <c r="A105" s="22">
        <f t="shared" si="36"/>
        <v>41894</v>
      </c>
      <c r="B105" s="53"/>
      <c r="C105" s="53"/>
      <c r="D105" s="23">
        <f t="shared" si="37"/>
        <v>41901</v>
      </c>
      <c r="E105" s="53"/>
      <c r="F105" s="53"/>
      <c r="G105" s="23">
        <f t="shared" si="38"/>
        <v>41908</v>
      </c>
      <c r="H105" s="53"/>
      <c r="I105" s="53"/>
      <c r="J105" s="23">
        <f t="shared" si="39"/>
        <v>41915</v>
      </c>
      <c r="K105" s="53"/>
      <c r="L105" s="54"/>
    </row>
    <row r="106" spans="1:12" x14ac:dyDescent="0.25">
      <c r="A106" s="22">
        <f t="shared" si="36"/>
        <v>41895</v>
      </c>
      <c r="B106" s="53"/>
      <c r="C106" s="53"/>
      <c r="D106" s="23">
        <f t="shared" si="37"/>
        <v>41902</v>
      </c>
      <c r="E106" s="53"/>
      <c r="F106" s="53"/>
      <c r="G106" s="23">
        <f t="shared" si="38"/>
        <v>41909</v>
      </c>
      <c r="H106" s="53"/>
      <c r="I106" s="53"/>
      <c r="J106" s="23">
        <f t="shared" si="39"/>
        <v>41916</v>
      </c>
      <c r="K106" s="53"/>
      <c r="L106" s="54"/>
    </row>
    <row r="107" spans="1:12" x14ac:dyDescent="0.25">
      <c r="A107" s="22">
        <f t="shared" si="36"/>
        <v>41896</v>
      </c>
      <c r="B107" s="53"/>
      <c r="C107" s="53"/>
      <c r="D107" s="23">
        <f t="shared" si="37"/>
        <v>41903</v>
      </c>
      <c r="E107" s="53"/>
      <c r="F107" s="53"/>
      <c r="G107" s="23">
        <f t="shared" si="38"/>
        <v>41910</v>
      </c>
      <c r="H107" s="53"/>
      <c r="I107" s="53"/>
      <c r="J107" s="23">
        <f t="shared" si="39"/>
        <v>41917</v>
      </c>
      <c r="K107" s="53"/>
      <c r="L107" s="54"/>
    </row>
    <row r="108" spans="1:12" x14ac:dyDescent="0.25">
      <c r="A108" s="24" t="s">
        <v>12</v>
      </c>
      <c r="B108" s="46">
        <f>SUM(B101:B107)</f>
        <v>0</v>
      </c>
      <c r="C108" s="47"/>
      <c r="D108" s="25" t="s">
        <v>13</v>
      </c>
      <c r="E108" s="46">
        <f>SUM(E101:E107)</f>
        <v>0</v>
      </c>
      <c r="F108" s="47"/>
      <c r="G108" s="25" t="s">
        <v>14</v>
      </c>
      <c r="H108" s="46">
        <f>SUM(H101:H107)</f>
        <v>0</v>
      </c>
      <c r="I108" s="47"/>
      <c r="J108" s="25" t="s">
        <v>15</v>
      </c>
      <c r="K108" s="46">
        <f>SUM(K101:K107)</f>
        <v>0</v>
      </c>
      <c r="L108" s="48"/>
    </row>
    <row r="109" spans="1:12" ht="15.75" thickBot="1" x14ac:dyDescent="0.3">
      <c r="A109" s="49" t="s">
        <v>16</v>
      </c>
      <c r="B109" s="50"/>
      <c r="C109" s="50"/>
      <c r="D109" s="50"/>
      <c r="E109" s="50"/>
      <c r="F109" s="50"/>
      <c r="G109" s="51">
        <f>SUM(B108+E108+H108+K108)</f>
        <v>0</v>
      </c>
      <c r="H109" s="51"/>
      <c r="I109" s="51"/>
      <c r="J109" s="51"/>
      <c r="K109" s="51"/>
      <c r="L109" s="52"/>
    </row>
    <row r="110" spans="1:12" ht="15.75" thickBot="1" x14ac:dyDescent="0.3"/>
    <row r="111" spans="1:12" x14ac:dyDescent="0.25">
      <c r="A111" s="55" t="s">
        <v>11</v>
      </c>
      <c r="B111" s="56"/>
      <c r="C111" s="56"/>
      <c r="D111" s="56"/>
      <c r="E111" s="56"/>
      <c r="F111" s="56"/>
      <c r="G111" s="57">
        <f>G100+1</f>
        <v>11</v>
      </c>
      <c r="H111" s="57"/>
      <c r="I111" s="57"/>
      <c r="J111" s="57"/>
      <c r="K111" s="57"/>
      <c r="L111" s="58"/>
    </row>
    <row r="112" spans="1:12" x14ac:dyDescent="0.25">
      <c r="A112" s="22">
        <v>41918</v>
      </c>
      <c r="B112" s="53"/>
      <c r="C112" s="53"/>
      <c r="D112" s="23">
        <f>A112+7</f>
        <v>41925</v>
      </c>
      <c r="E112" s="53"/>
      <c r="F112" s="53"/>
      <c r="G112" s="23">
        <f>D112+7</f>
        <v>41932</v>
      </c>
      <c r="H112" s="53"/>
      <c r="I112" s="53"/>
      <c r="J112" s="23">
        <f>G112+7</f>
        <v>41939</v>
      </c>
      <c r="K112" s="53"/>
      <c r="L112" s="54"/>
    </row>
    <row r="113" spans="1:12" x14ac:dyDescent="0.25">
      <c r="A113" s="22">
        <f>A112+1</f>
        <v>41919</v>
      </c>
      <c r="B113" s="53"/>
      <c r="C113" s="53"/>
      <c r="D113" s="23">
        <f>D112+1</f>
        <v>41926</v>
      </c>
      <c r="E113" s="53"/>
      <c r="F113" s="53"/>
      <c r="G113" s="23">
        <f>G112+1</f>
        <v>41933</v>
      </c>
      <c r="H113" s="53"/>
      <c r="I113" s="53"/>
      <c r="J113" s="23">
        <f>J112+1</f>
        <v>41940</v>
      </c>
      <c r="K113" s="53"/>
      <c r="L113" s="54"/>
    </row>
    <row r="114" spans="1:12" x14ac:dyDescent="0.25">
      <c r="A114" s="22">
        <f t="shared" ref="A114:A118" si="40">A113+1</f>
        <v>41920</v>
      </c>
      <c r="B114" s="53"/>
      <c r="C114" s="53"/>
      <c r="D114" s="23">
        <f t="shared" ref="D114:D118" si="41">D113+1</f>
        <v>41927</v>
      </c>
      <c r="E114" s="53"/>
      <c r="F114" s="53"/>
      <c r="G114" s="23">
        <f t="shared" ref="G114:G118" si="42">G113+1</f>
        <v>41934</v>
      </c>
      <c r="H114" s="53"/>
      <c r="I114" s="53"/>
      <c r="J114" s="23">
        <f t="shared" ref="J114:J118" si="43">J113+1</f>
        <v>41941</v>
      </c>
      <c r="K114" s="53"/>
      <c r="L114" s="54"/>
    </row>
    <row r="115" spans="1:12" x14ac:dyDescent="0.25">
      <c r="A115" s="22">
        <f t="shared" si="40"/>
        <v>41921</v>
      </c>
      <c r="B115" s="53"/>
      <c r="C115" s="53"/>
      <c r="D115" s="23">
        <f t="shared" si="41"/>
        <v>41928</v>
      </c>
      <c r="E115" s="53"/>
      <c r="F115" s="53"/>
      <c r="G115" s="23">
        <f t="shared" si="42"/>
        <v>41935</v>
      </c>
      <c r="H115" s="53"/>
      <c r="I115" s="53"/>
      <c r="J115" s="23">
        <f t="shared" si="43"/>
        <v>41942</v>
      </c>
      <c r="K115" s="53"/>
      <c r="L115" s="54"/>
    </row>
    <row r="116" spans="1:12" x14ac:dyDescent="0.25">
      <c r="A116" s="22">
        <f t="shared" si="40"/>
        <v>41922</v>
      </c>
      <c r="B116" s="53"/>
      <c r="C116" s="53"/>
      <c r="D116" s="23">
        <f t="shared" si="41"/>
        <v>41929</v>
      </c>
      <c r="E116" s="53"/>
      <c r="F116" s="53"/>
      <c r="G116" s="23">
        <f t="shared" si="42"/>
        <v>41936</v>
      </c>
      <c r="H116" s="53"/>
      <c r="I116" s="53"/>
      <c r="J116" s="23">
        <f t="shared" si="43"/>
        <v>41943</v>
      </c>
      <c r="K116" s="53"/>
      <c r="L116" s="54"/>
    </row>
    <row r="117" spans="1:12" x14ac:dyDescent="0.25">
      <c r="A117" s="22">
        <f t="shared" si="40"/>
        <v>41923</v>
      </c>
      <c r="B117" s="53"/>
      <c r="C117" s="53"/>
      <c r="D117" s="23">
        <f t="shared" si="41"/>
        <v>41930</v>
      </c>
      <c r="E117" s="53"/>
      <c r="F117" s="53"/>
      <c r="G117" s="23">
        <f t="shared" si="42"/>
        <v>41937</v>
      </c>
      <c r="H117" s="53"/>
      <c r="I117" s="53"/>
      <c r="J117" s="23">
        <f t="shared" si="43"/>
        <v>41944</v>
      </c>
      <c r="K117" s="53"/>
      <c r="L117" s="54"/>
    </row>
    <row r="118" spans="1:12" x14ac:dyDescent="0.25">
      <c r="A118" s="22">
        <f t="shared" si="40"/>
        <v>41924</v>
      </c>
      <c r="B118" s="53"/>
      <c r="C118" s="53"/>
      <c r="D118" s="23">
        <f t="shared" si="41"/>
        <v>41931</v>
      </c>
      <c r="E118" s="53"/>
      <c r="F118" s="53"/>
      <c r="G118" s="23">
        <f t="shared" si="42"/>
        <v>41938</v>
      </c>
      <c r="H118" s="53"/>
      <c r="I118" s="53"/>
      <c r="J118" s="23">
        <f t="shared" si="43"/>
        <v>41945</v>
      </c>
      <c r="K118" s="53"/>
      <c r="L118" s="54"/>
    </row>
    <row r="119" spans="1:12" x14ac:dyDescent="0.25">
      <c r="A119" s="24" t="s">
        <v>12</v>
      </c>
      <c r="B119" s="46">
        <f>SUM(B112:B118)</f>
        <v>0</v>
      </c>
      <c r="C119" s="47"/>
      <c r="D119" s="25" t="s">
        <v>13</v>
      </c>
      <c r="E119" s="46">
        <f>SUM(E112:E118)</f>
        <v>0</v>
      </c>
      <c r="F119" s="47"/>
      <c r="G119" s="25" t="s">
        <v>14</v>
      </c>
      <c r="H119" s="46">
        <f>SUM(H112:H118)</f>
        <v>0</v>
      </c>
      <c r="I119" s="47"/>
      <c r="J119" s="25" t="s">
        <v>15</v>
      </c>
      <c r="K119" s="46">
        <f>SUM(K112:K118)</f>
        <v>0</v>
      </c>
      <c r="L119" s="48"/>
    </row>
    <row r="120" spans="1:12" ht="15.75" thickBot="1" x14ac:dyDescent="0.3">
      <c r="A120" s="49" t="s">
        <v>16</v>
      </c>
      <c r="B120" s="50"/>
      <c r="C120" s="50"/>
      <c r="D120" s="50"/>
      <c r="E120" s="50"/>
      <c r="F120" s="50"/>
      <c r="G120" s="51">
        <f>SUM(B119+E119+H119+K119)</f>
        <v>0</v>
      </c>
      <c r="H120" s="51"/>
      <c r="I120" s="51"/>
      <c r="J120" s="51"/>
      <c r="K120" s="51"/>
      <c r="L120" s="52"/>
    </row>
    <row r="121" spans="1:12" ht="15.75" thickBot="1" x14ac:dyDescent="0.3"/>
    <row r="122" spans="1:12" x14ac:dyDescent="0.25">
      <c r="A122" s="55" t="s">
        <v>11</v>
      </c>
      <c r="B122" s="56"/>
      <c r="C122" s="56"/>
      <c r="D122" s="56"/>
      <c r="E122" s="56"/>
      <c r="F122" s="56"/>
      <c r="G122" s="57">
        <f>G111+1</f>
        <v>12</v>
      </c>
      <c r="H122" s="57"/>
      <c r="I122" s="57"/>
      <c r="J122" s="57"/>
      <c r="K122" s="57"/>
      <c r="L122" s="58"/>
    </row>
    <row r="123" spans="1:12" x14ac:dyDescent="0.25">
      <c r="A123" s="22">
        <v>41946</v>
      </c>
      <c r="B123" s="53"/>
      <c r="C123" s="53"/>
      <c r="D123" s="23">
        <f>A123+7</f>
        <v>41953</v>
      </c>
      <c r="E123" s="53"/>
      <c r="F123" s="53"/>
      <c r="G123" s="23">
        <f>D123+7</f>
        <v>41960</v>
      </c>
      <c r="H123" s="53"/>
      <c r="I123" s="53"/>
      <c r="J123" s="23">
        <f>G123+7</f>
        <v>41967</v>
      </c>
      <c r="K123" s="53"/>
      <c r="L123" s="54"/>
    </row>
    <row r="124" spans="1:12" x14ac:dyDescent="0.25">
      <c r="A124" s="22">
        <f>A123+1</f>
        <v>41947</v>
      </c>
      <c r="B124" s="53"/>
      <c r="C124" s="53"/>
      <c r="D124" s="23">
        <f>D123+1</f>
        <v>41954</v>
      </c>
      <c r="E124" s="53"/>
      <c r="F124" s="53"/>
      <c r="G124" s="23">
        <f>G123+1</f>
        <v>41961</v>
      </c>
      <c r="H124" s="53"/>
      <c r="I124" s="53"/>
      <c r="J124" s="23">
        <f>J123+1</f>
        <v>41968</v>
      </c>
      <c r="K124" s="53"/>
      <c r="L124" s="54"/>
    </row>
    <row r="125" spans="1:12" x14ac:dyDescent="0.25">
      <c r="A125" s="22">
        <f t="shared" ref="A125:A129" si="44">A124+1</f>
        <v>41948</v>
      </c>
      <c r="B125" s="53"/>
      <c r="C125" s="53"/>
      <c r="D125" s="23">
        <f t="shared" ref="D125:D129" si="45">D124+1</f>
        <v>41955</v>
      </c>
      <c r="E125" s="53"/>
      <c r="F125" s="53"/>
      <c r="G125" s="23">
        <f t="shared" ref="G125:G129" si="46">G124+1</f>
        <v>41962</v>
      </c>
      <c r="H125" s="53"/>
      <c r="I125" s="53"/>
      <c r="J125" s="23">
        <f t="shared" ref="J125:J129" si="47">J124+1</f>
        <v>41969</v>
      </c>
      <c r="K125" s="53"/>
      <c r="L125" s="54"/>
    </row>
    <row r="126" spans="1:12" x14ac:dyDescent="0.25">
      <c r="A126" s="22">
        <f t="shared" si="44"/>
        <v>41949</v>
      </c>
      <c r="B126" s="53"/>
      <c r="C126" s="53"/>
      <c r="D126" s="23">
        <f t="shared" si="45"/>
        <v>41956</v>
      </c>
      <c r="E126" s="53"/>
      <c r="F126" s="53"/>
      <c r="G126" s="23">
        <f t="shared" si="46"/>
        <v>41963</v>
      </c>
      <c r="H126" s="53"/>
      <c r="I126" s="53"/>
      <c r="J126" s="23">
        <f t="shared" si="47"/>
        <v>41970</v>
      </c>
      <c r="K126" s="53"/>
      <c r="L126" s="54"/>
    </row>
    <row r="127" spans="1:12" x14ac:dyDescent="0.25">
      <c r="A127" s="22">
        <f t="shared" si="44"/>
        <v>41950</v>
      </c>
      <c r="B127" s="53"/>
      <c r="C127" s="53"/>
      <c r="D127" s="23">
        <f t="shared" si="45"/>
        <v>41957</v>
      </c>
      <c r="E127" s="53"/>
      <c r="F127" s="53"/>
      <c r="G127" s="23">
        <f t="shared" si="46"/>
        <v>41964</v>
      </c>
      <c r="H127" s="53"/>
      <c r="I127" s="53"/>
      <c r="J127" s="23">
        <f t="shared" si="47"/>
        <v>41971</v>
      </c>
      <c r="K127" s="53"/>
      <c r="L127" s="54"/>
    </row>
    <row r="128" spans="1:12" x14ac:dyDescent="0.25">
      <c r="A128" s="22">
        <f t="shared" si="44"/>
        <v>41951</v>
      </c>
      <c r="B128" s="53"/>
      <c r="C128" s="53"/>
      <c r="D128" s="23">
        <f t="shared" si="45"/>
        <v>41958</v>
      </c>
      <c r="E128" s="53"/>
      <c r="F128" s="53"/>
      <c r="G128" s="23">
        <f t="shared" si="46"/>
        <v>41965</v>
      </c>
      <c r="H128" s="53"/>
      <c r="I128" s="53"/>
      <c r="J128" s="23">
        <f t="shared" si="47"/>
        <v>41972</v>
      </c>
      <c r="K128" s="53"/>
      <c r="L128" s="54"/>
    </row>
    <row r="129" spans="1:12" x14ac:dyDescent="0.25">
      <c r="A129" s="22">
        <f t="shared" si="44"/>
        <v>41952</v>
      </c>
      <c r="B129" s="53"/>
      <c r="C129" s="53"/>
      <c r="D129" s="23">
        <f t="shared" si="45"/>
        <v>41959</v>
      </c>
      <c r="E129" s="53"/>
      <c r="F129" s="53"/>
      <c r="G129" s="23">
        <f t="shared" si="46"/>
        <v>41966</v>
      </c>
      <c r="H129" s="53"/>
      <c r="I129" s="53"/>
      <c r="J129" s="23">
        <f t="shared" si="47"/>
        <v>41973</v>
      </c>
      <c r="K129" s="53"/>
      <c r="L129" s="54"/>
    </row>
    <row r="130" spans="1:12" x14ac:dyDescent="0.25">
      <c r="A130" s="24" t="s">
        <v>12</v>
      </c>
      <c r="B130" s="46">
        <f>SUM(B123:B129)</f>
        <v>0</v>
      </c>
      <c r="C130" s="47"/>
      <c r="D130" s="25" t="s">
        <v>13</v>
      </c>
      <c r="E130" s="46">
        <f>SUM(E123:E129)</f>
        <v>0</v>
      </c>
      <c r="F130" s="47"/>
      <c r="G130" s="25" t="s">
        <v>14</v>
      </c>
      <c r="H130" s="46">
        <f>SUM(H123:H129)</f>
        <v>0</v>
      </c>
      <c r="I130" s="47"/>
      <c r="J130" s="25" t="s">
        <v>15</v>
      </c>
      <c r="K130" s="46">
        <f>SUM(K123:K129)</f>
        <v>0</v>
      </c>
      <c r="L130" s="48"/>
    </row>
    <row r="131" spans="1:12" ht="15.75" thickBot="1" x14ac:dyDescent="0.3">
      <c r="A131" s="49" t="s">
        <v>16</v>
      </c>
      <c r="B131" s="50"/>
      <c r="C131" s="50"/>
      <c r="D131" s="50"/>
      <c r="E131" s="50"/>
      <c r="F131" s="50"/>
      <c r="G131" s="51">
        <f>SUM(B130+E130+H130+K130)</f>
        <v>0</v>
      </c>
      <c r="H131" s="51"/>
      <c r="I131" s="51"/>
      <c r="J131" s="51"/>
      <c r="K131" s="51"/>
      <c r="L131" s="52"/>
    </row>
    <row r="132" spans="1:12" ht="15.75" thickBot="1" x14ac:dyDescent="0.3"/>
    <row r="133" spans="1:12" x14ac:dyDescent="0.25">
      <c r="A133" s="55" t="s">
        <v>11</v>
      </c>
      <c r="B133" s="56"/>
      <c r="C133" s="56"/>
      <c r="D133" s="56"/>
      <c r="E133" s="56"/>
      <c r="F133" s="56"/>
      <c r="G133" s="57">
        <f>G122+1</f>
        <v>13</v>
      </c>
      <c r="H133" s="57"/>
      <c r="I133" s="57"/>
      <c r="J133" s="57"/>
      <c r="K133" s="57"/>
      <c r="L133" s="58"/>
    </row>
    <row r="134" spans="1:12" x14ac:dyDescent="0.25">
      <c r="A134" s="22">
        <v>41974</v>
      </c>
      <c r="B134" s="53"/>
      <c r="C134" s="53"/>
      <c r="D134" s="23">
        <f>A134+7</f>
        <v>41981</v>
      </c>
      <c r="E134" s="53"/>
      <c r="F134" s="53"/>
      <c r="G134" s="23">
        <f>D134+7</f>
        <v>41988</v>
      </c>
      <c r="H134" s="53"/>
      <c r="I134" s="53"/>
      <c r="J134" s="23">
        <f>G134+7</f>
        <v>41995</v>
      </c>
      <c r="K134" s="53"/>
      <c r="L134" s="54"/>
    </row>
    <row r="135" spans="1:12" x14ac:dyDescent="0.25">
      <c r="A135" s="22">
        <f>A134+1</f>
        <v>41975</v>
      </c>
      <c r="B135" s="53"/>
      <c r="C135" s="53"/>
      <c r="D135" s="23">
        <f>D134+1</f>
        <v>41982</v>
      </c>
      <c r="E135" s="53"/>
      <c r="F135" s="53"/>
      <c r="G135" s="23">
        <f>G134+1</f>
        <v>41989</v>
      </c>
      <c r="H135" s="53"/>
      <c r="I135" s="53"/>
      <c r="J135" s="23">
        <f>J134+1</f>
        <v>41996</v>
      </c>
      <c r="K135" s="53"/>
      <c r="L135" s="54"/>
    </row>
    <row r="136" spans="1:12" x14ac:dyDescent="0.25">
      <c r="A136" s="22">
        <f t="shared" ref="A136:A140" si="48">A135+1</f>
        <v>41976</v>
      </c>
      <c r="B136" s="53"/>
      <c r="C136" s="53"/>
      <c r="D136" s="23">
        <f t="shared" ref="D136:D140" si="49">D135+1</f>
        <v>41983</v>
      </c>
      <c r="E136" s="53"/>
      <c r="F136" s="53"/>
      <c r="G136" s="23">
        <f t="shared" ref="G136:G140" si="50">G135+1</f>
        <v>41990</v>
      </c>
      <c r="H136" s="53"/>
      <c r="I136" s="53"/>
      <c r="J136" s="23">
        <f t="shared" ref="J136:J140" si="51">J135+1</f>
        <v>41997</v>
      </c>
      <c r="K136" s="53"/>
      <c r="L136" s="54"/>
    </row>
    <row r="137" spans="1:12" x14ac:dyDescent="0.25">
      <c r="A137" s="22">
        <f t="shared" si="48"/>
        <v>41977</v>
      </c>
      <c r="B137" s="53"/>
      <c r="C137" s="53"/>
      <c r="D137" s="23">
        <f t="shared" si="49"/>
        <v>41984</v>
      </c>
      <c r="E137" s="53"/>
      <c r="F137" s="53"/>
      <c r="G137" s="23">
        <f t="shared" si="50"/>
        <v>41991</v>
      </c>
      <c r="H137" s="53"/>
      <c r="I137" s="53"/>
      <c r="J137" s="23">
        <f t="shared" si="51"/>
        <v>41998</v>
      </c>
      <c r="K137" s="53"/>
      <c r="L137" s="54"/>
    </row>
    <row r="138" spans="1:12" x14ac:dyDescent="0.25">
      <c r="A138" s="22">
        <f t="shared" si="48"/>
        <v>41978</v>
      </c>
      <c r="B138" s="53"/>
      <c r="C138" s="53"/>
      <c r="D138" s="23">
        <f t="shared" si="49"/>
        <v>41985</v>
      </c>
      <c r="E138" s="53"/>
      <c r="F138" s="53"/>
      <c r="G138" s="23">
        <f t="shared" si="50"/>
        <v>41992</v>
      </c>
      <c r="H138" s="53"/>
      <c r="I138" s="53"/>
      <c r="J138" s="23">
        <f t="shared" si="51"/>
        <v>41999</v>
      </c>
      <c r="K138" s="53"/>
      <c r="L138" s="54"/>
    </row>
    <row r="139" spans="1:12" x14ac:dyDescent="0.25">
      <c r="A139" s="22">
        <f t="shared" si="48"/>
        <v>41979</v>
      </c>
      <c r="B139" s="53"/>
      <c r="C139" s="53"/>
      <c r="D139" s="23">
        <f t="shared" si="49"/>
        <v>41986</v>
      </c>
      <c r="E139" s="53"/>
      <c r="F139" s="53"/>
      <c r="G139" s="23">
        <f t="shared" si="50"/>
        <v>41993</v>
      </c>
      <c r="H139" s="53"/>
      <c r="I139" s="53"/>
      <c r="J139" s="23">
        <f t="shared" si="51"/>
        <v>42000</v>
      </c>
      <c r="K139" s="53"/>
      <c r="L139" s="54"/>
    </row>
    <row r="140" spans="1:12" x14ac:dyDescent="0.25">
      <c r="A140" s="22">
        <f t="shared" si="48"/>
        <v>41980</v>
      </c>
      <c r="B140" s="53"/>
      <c r="C140" s="53"/>
      <c r="D140" s="23">
        <f t="shared" si="49"/>
        <v>41987</v>
      </c>
      <c r="E140" s="53"/>
      <c r="F140" s="53"/>
      <c r="G140" s="23">
        <f t="shared" si="50"/>
        <v>41994</v>
      </c>
      <c r="H140" s="53"/>
      <c r="I140" s="53"/>
      <c r="J140" s="23">
        <f t="shared" si="51"/>
        <v>42001</v>
      </c>
      <c r="K140" s="53"/>
      <c r="L140" s="54"/>
    </row>
    <row r="141" spans="1:12" x14ac:dyDescent="0.25">
      <c r="A141" s="24" t="s">
        <v>12</v>
      </c>
      <c r="B141" s="46">
        <f>SUM(B134:B140)</f>
        <v>0</v>
      </c>
      <c r="C141" s="47"/>
      <c r="D141" s="25" t="s">
        <v>13</v>
      </c>
      <c r="E141" s="46">
        <f>SUM(E134:E140)</f>
        <v>0</v>
      </c>
      <c r="F141" s="47"/>
      <c r="G141" s="25" t="s">
        <v>14</v>
      </c>
      <c r="H141" s="46">
        <f>SUM(H134:H140)</f>
        <v>0</v>
      </c>
      <c r="I141" s="47"/>
      <c r="J141" s="25" t="s">
        <v>15</v>
      </c>
      <c r="K141" s="46">
        <f>SUM(K134:K140)</f>
        <v>0</v>
      </c>
      <c r="L141" s="48"/>
    </row>
    <row r="142" spans="1:12" ht="15.75" thickBot="1" x14ac:dyDescent="0.3">
      <c r="A142" s="49" t="s">
        <v>16</v>
      </c>
      <c r="B142" s="50"/>
      <c r="C142" s="50"/>
      <c r="D142" s="50"/>
      <c r="E142" s="50"/>
      <c r="F142" s="50"/>
      <c r="G142" s="51">
        <f>SUM(B141+E141+H141+K141)</f>
        <v>0</v>
      </c>
      <c r="H142" s="51"/>
      <c r="I142" s="51"/>
      <c r="J142" s="51"/>
      <c r="K142" s="51"/>
      <c r="L142" s="52"/>
    </row>
  </sheetData>
  <sheetProtection password="D129" sheet="1" objects="1" scenarios="1" selectLockedCells="1"/>
  <mergeCells count="468">
    <mergeCell ref="A1:F1"/>
    <mergeCell ref="G1:L1"/>
    <mergeCell ref="B2:C2"/>
    <mergeCell ref="E2:F2"/>
    <mergeCell ref="H2:I2"/>
    <mergeCell ref="K2:L2"/>
    <mergeCell ref="B5:C5"/>
    <mergeCell ref="E5:F5"/>
    <mergeCell ref="H5:I5"/>
    <mergeCell ref="K5:L5"/>
    <mergeCell ref="B6:C6"/>
    <mergeCell ref="E6:F6"/>
    <mergeCell ref="H6:I6"/>
    <mergeCell ref="K6:L6"/>
    <mergeCell ref="B3:C3"/>
    <mergeCell ref="E3:F3"/>
    <mergeCell ref="H3:I3"/>
    <mergeCell ref="K3:L3"/>
    <mergeCell ref="B4:C4"/>
    <mergeCell ref="E4:F4"/>
    <mergeCell ref="H4:I4"/>
    <mergeCell ref="K4:L4"/>
    <mergeCell ref="B9:C9"/>
    <mergeCell ref="E9:F9"/>
    <mergeCell ref="H9:I9"/>
    <mergeCell ref="K9:L9"/>
    <mergeCell ref="A10:F10"/>
    <mergeCell ref="G10:L10"/>
    <mergeCell ref="B7:C7"/>
    <mergeCell ref="E7:F7"/>
    <mergeCell ref="H7:I7"/>
    <mergeCell ref="K7:L7"/>
    <mergeCell ref="B8:C8"/>
    <mergeCell ref="E8:F8"/>
    <mergeCell ref="H8:I8"/>
    <mergeCell ref="K8:L8"/>
    <mergeCell ref="B14:C14"/>
    <mergeCell ref="E14:F14"/>
    <mergeCell ref="H14:I14"/>
    <mergeCell ref="K14:L14"/>
    <mergeCell ref="B15:C15"/>
    <mergeCell ref="E15:F15"/>
    <mergeCell ref="H15:I15"/>
    <mergeCell ref="K15:L15"/>
    <mergeCell ref="A12:F12"/>
    <mergeCell ref="G12:L12"/>
    <mergeCell ref="B13:C13"/>
    <mergeCell ref="E13:F13"/>
    <mergeCell ref="H13:I13"/>
    <mergeCell ref="K13:L13"/>
    <mergeCell ref="B18:C18"/>
    <mergeCell ref="E18:F18"/>
    <mergeCell ref="H18:I18"/>
    <mergeCell ref="K18:L18"/>
    <mergeCell ref="B19:C19"/>
    <mergeCell ref="E19:F19"/>
    <mergeCell ref="H19:I19"/>
    <mergeCell ref="K19:L19"/>
    <mergeCell ref="B16:C16"/>
    <mergeCell ref="E16:F16"/>
    <mergeCell ref="H16:I16"/>
    <mergeCell ref="K16:L16"/>
    <mergeCell ref="B17:C17"/>
    <mergeCell ref="E17:F17"/>
    <mergeCell ref="H17:I17"/>
    <mergeCell ref="K17:L17"/>
    <mergeCell ref="A23:F23"/>
    <mergeCell ref="G23:L23"/>
    <mergeCell ref="B24:C24"/>
    <mergeCell ref="E24:F24"/>
    <mergeCell ref="H24:I24"/>
    <mergeCell ref="K24:L24"/>
    <mergeCell ref="B20:C20"/>
    <mergeCell ref="E20:F20"/>
    <mergeCell ref="H20:I20"/>
    <mergeCell ref="K20:L20"/>
    <mergeCell ref="A21:F21"/>
    <mergeCell ref="G21:L21"/>
    <mergeCell ref="B27:C27"/>
    <mergeCell ref="E27:F27"/>
    <mergeCell ref="H27:I27"/>
    <mergeCell ref="K27:L27"/>
    <mergeCell ref="B28:C28"/>
    <mergeCell ref="E28:F28"/>
    <mergeCell ref="H28:I28"/>
    <mergeCell ref="K28:L28"/>
    <mergeCell ref="B25:C25"/>
    <mergeCell ref="E25:F25"/>
    <mergeCell ref="H25:I25"/>
    <mergeCell ref="K25:L25"/>
    <mergeCell ref="B26:C26"/>
    <mergeCell ref="E26:F26"/>
    <mergeCell ref="H26:I26"/>
    <mergeCell ref="K26:L26"/>
    <mergeCell ref="B31:C31"/>
    <mergeCell ref="E31:F31"/>
    <mergeCell ref="H31:I31"/>
    <mergeCell ref="K31:L31"/>
    <mergeCell ref="A32:F32"/>
    <mergeCell ref="G32:L32"/>
    <mergeCell ref="B29:C29"/>
    <mergeCell ref="E29:F29"/>
    <mergeCell ref="H29:I29"/>
    <mergeCell ref="K29:L29"/>
    <mergeCell ref="B30:C30"/>
    <mergeCell ref="E30:F30"/>
    <mergeCell ref="H30:I30"/>
    <mergeCell ref="K30:L30"/>
    <mergeCell ref="B36:C36"/>
    <mergeCell ref="E36:F36"/>
    <mergeCell ref="H36:I36"/>
    <mergeCell ref="K36:L36"/>
    <mergeCell ref="B37:C37"/>
    <mergeCell ref="E37:F37"/>
    <mergeCell ref="H37:I37"/>
    <mergeCell ref="K37:L37"/>
    <mergeCell ref="A34:F34"/>
    <mergeCell ref="G34:L34"/>
    <mergeCell ref="B35:C35"/>
    <mergeCell ref="E35:F35"/>
    <mergeCell ref="H35:I35"/>
    <mergeCell ref="K35:L35"/>
    <mergeCell ref="B40:C40"/>
    <mergeCell ref="E40:F40"/>
    <mergeCell ref="H40:I40"/>
    <mergeCell ref="K40:L40"/>
    <mergeCell ref="B41:C41"/>
    <mergeCell ref="E41:F41"/>
    <mergeCell ref="H41:I41"/>
    <mergeCell ref="K41:L41"/>
    <mergeCell ref="B38:C38"/>
    <mergeCell ref="E38:F38"/>
    <mergeCell ref="H38:I38"/>
    <mergeCell ref="K38:L38"/>
    <mergeCell ref="B39:C39"/>
    <mergeCell ref="E39:F39"/>
    <mergeCell ref="H39:I39"/>
    <mergeCell ref="K39:L39"/>
    <mergeCell ref="A45:F45"/>
    <mergeCell ref="G45:L45"/>
    <mergeCell ref="B46:C46"/>
    <mergeCell ref="E46:F46"/>
    <mergeCell ref="H46:I46"/>
    <mergeCell ref="K46:L46"/>
    <mergeCell ref="B42:C42"/>
    <mergeCell ref="E42:F42"/>
    <mergeCell ref="H42:I42"/>
    <mergeCell ref="K42:L42"/>
    <mergeCell ref="A43:F43"/>
    <mergeCell ref="G43:L43"/>
    <mergeCell ref="B49:C49"/>
    <mergeCell ref="E49:F49"/>
    <mergeCell ref="H49:I49"/>
    <mergeCell ref="K49:L49"/>
    <mergeCell ref="B50:C50"/>
    <mergeCell ref="E50:F50"/>
    <mergeCell ref="H50:I50"/>
    <mergeCell ref="K50:L50"/>
    <mergeCell ref="B47:C47"/>
    <mergeCell ref="E47:F47"/>
    <mergeCell ref="H47:I47"/>
    <mergeCell ref="K47:L47"/>
    <mergeCell ref="B48:C48"/>
    <mergeCell ref="E48:F48"/>
    <mergeCell ref="H48:I48"/>
    <mergeCell ref="K48:L48"/>
    <mergeCell ref="B53:C53"/>
    <mergeCell ref="E53:F53"/>
    <mergeCell ref="H53:I53"/>
    <mergeCell ref="K53:L53"/>
    <mergeCell ref="A54:F54"/>
    <mergeCell ref="G54:L54"/>
    <mergeCell ref="B51:C51"/>
    <mergeCell ref="E51:F51"/>
    <mergeCell ref="H51:I51"/>
    <mergeCell ref="K51:L51"/>
    <mergeCell ref="B52:C52"/>
    <mergeCell ref="E52:F52"/>
    <mergeCell ref="H52:I52"/>
    <mergeCell ref="K52:L52"/>
    <mergeCell ref="B58:C58"/>
    <mergeCell ref="E58:F58"/>
    <mergeCell ref="H58:I58"/>
    <mergeCell ref="K58:L58"/>
    <mergeCell ref="B59:C59"/>
    <mergeCell ref="E59:F59"/>
    <mergeCell ref="H59:I59"/>
    <mergeCell ref="K59:L59"/>
    <mergeCell ref="A56:F56"/>
    <mergeCell ref="G56:L56"/>
    <mergeCell ref="B57:C57"/>
    <mergeCell ref="E57:F57"/>
    <mergeCell ref="H57:I57"/>
    <mergeCell ref="K57:L57"/>
    <mergeCell ref="B62:C62"/>
    <mergeCell ref="E62:F62"/>
    <mergeCell ref="H62:I62"/>
    <mergeCell ref="K62:L62"/>
    <mergeCell ref="B63:C63"/>
    <mergeCell ref="E63:F63"/>
    <mergeCell ref="H63:I63"/>
    <mergeCell ref="K63:L63"/>
    <mergeCell ref="B60:C60"/>
    <mergeCell ref="E60:F60"/>
    <mergeCell ref="H60:I60"/>
    <mergeCell ref="K60:L60"/>
    <mergeCell ref="B61:C61"/>
    <mergeCell ref="E61:F61"/>
    <mergeCell ref="H61:I61"/>
    <mergeCell ref="K61:L61"/>
    <mergeCell ref="A67:F67"/>
    <mergeCell ref="G67:L67"/>
    <mergeCell ref="B68:C68"/>
    <mergeCell ref="E68:F68"/>
    <mergeCell ref="H68:I68"/>
    <mergeCell ref="K68:L68"/>
    <mergeCell ref="B64:C64"/>
    <mergeCell ref="E64:F64"/>
    <mergeCell ref="H64:I64"/>
    <mergeCell ref="K64:L64"/>
    <mergeCell ref="A65:F65"/>
    <mergeCell ref="G65:L65"/>
    <mergeCell ref="B71:C71"/>
    <mergeCell ref="E71:F71"/>
    <mergeCell ref="H71:I71"/>
    <mergeCell ref="K71:L71"/>
    <mergeCell ref="B72:C72"/>
    <mergeCell ref="E72:F72"/>
    <mergeCell ref="H72:I72"/>
    <mergeCell ref="K72:L72"/>
    <mergeCell ref="B69:C69"/>
    <mergeCell ref="E69:F69"/>
    <mergeCell ref="H69:I69"/>
    <mergeCell ref="K69:L69"/>
    <mergeCell ref="B70:C70"/>
    <mergeCell ref="E70:F70"/>
    <mergeCell ref="H70:I70"/>
    <mergeCell ref="K70:L70"/>
    <mergeCell ref="B75:C75"/>
    <mergeCell ref="E75:F75"/>
    <mergeCell ref="H75:I75"/>
    <mergeCell ref="K75:L75"/>
    <mergeCell ref="A76:F76"/>
    <mergeCell ref="G76:L76"/>
    <mergeCell ref="B73:C73"/>
    <mergeCell ref="E73:F73"/>
    <mergeCell ref="H73:I73"/>
    <mergeCell ref="K73:L73"/>
    <mergeCell ref="B74:C74"/>
    <mergeCell ref="E74:F74"/>
    <mergeCell ref="H74:I74"/>
    <mergeCell ref="K74:L74"/>
    <mergeCell ref="B80:C80"/>
    <mergeCell ref="E80:F80"/>
    <mergeCell ref="H80:I80"/>
    <mergeCell ref="K80:L80"/>
    <mergeCell ref="B81:C81"/>
    <mergeCell ref="E81:F81"/>
    <mergeCell ref="H81:I81"/>
    <mergeCell ref="K81:L81"/>
    <mergeCell ref="A78:F78"/>
    <mergeCell ref="G78:L78"/>
    <mergeCell ref="B79:C79"/>
    <mergeCell ref="E79:F79"/>
    <mergeCell ref="H79:I79"/>
    <mergeCell ref="K79:L79"/>
    <mergeCell ref="B84:C84"/>
    <mergeCell ref="E84:F84"/>
    <mergeCell ref="H84:I84"/>
    <mergeCell ref="K84:L84"/>
    <mergeCell ref="B85:C85"/>
    <mergeCell ref="E85:F85"/>
    <mergeCell ref="H85:I85"/>
    <mergeCell ref="K85:L85"/>
    <mergeCell ref="B82:C82"/>
    <mergeCell ref="E82:F82"/>
    <mergeCell ref="H82:I82"/>
    <mergeCell ref="K82:L82"/>
    <mergeCell ref="B83:C83"/>
    <mergeCell ref="E83:F83"/>
    <mergeCell ref="H83:I83"/>
    <mergeCell ref="K83:L83"/>
    <mergeCell ref="A89:F89"/>
    <mergeCell ref="G89:L89"/>
    <mergeCell ref="B90:C90"/>
    <mergeCell ref="E90:F90"/>
    <mergeCell ref="H90:I90"/>
    <mergeCell ref="K90:L90"/>
    <mergeCell ref="B86:C86"/>
    <mergeCell ref="E86:F86"/>
    <mergeCell ref="H86:I86"/>
    <mergeCell ref="K86:L86"/>
    <mergeCell ref="A87:F87"/>
    <mergeCell ref="G87:L87"/>
    <mergeCell ref="B93:C93"/>
    <mergeCell ref="E93:F93"/>
    <mergeCell ref="H93:I93"/>
    <mergeCell ref="K93:L93"/>
    <mergeCell ref="B94:C94"/>
    <mergeCell ref="E94:F94"/>
    <mergeCell ref="H94:I94"/>
    <mergeCell ref="K94:L94"/>
    <mergeCell ref="B91:C91"/>
    <mergeCell ref="E91:F91"/>
    <mergeCell ref="H91:I91"/>
    <mergeCell ref="K91:L91"/>
    <mergeCell ref="B92:C92"/>
    <mergeCell ref="E92:F92"/>
    <mergeCell ref="H92:I92"/>
    <mergeCell ref="K92:L92"/>
    <mergeCell ref="B97:C97"/>
    <mergeCell ref="E97:F97"/>
    <mergeCell ref="H97:I97"/>
    <mergeCell ref="K97:L97"/>
    <mergeCell ref="A98:F98"/>
    <mergeCell ref="G98:L98"/>
    <mergeCell ref="B95:C95"/>
    <mergeCell ref="E95:F95"/>
    <mergeCell ref="H95:I95"/>
    <mergeCell ref="K95:L95"/>
    <mergeCell ref="B96:C96"/>
    <mergeCell ref="E96:F96"/>
    <mergeCell ref="H96:I96"/>
    <mergeCell ref="K96:L96"/>
    <mergeCell ref="B102:C102"/>
    <mergeCell ref="E102:F102"/>
    <mergeCell ref="H102:I102"/>
    <mergeCell ref="K102:L102"/>
    <mergeCell ref="B103:C103"/>
    <mergeCell ref="E103:F103"/>
    <mergeCell ref="H103:I103"/>
    <mergeCell ref="K103:L103"/>
    <mergeCell ref="A100:F100"/>
    <mergeCell ref="G100:L100"/>
    <mergeCell ref="B101:C101"/>
    <mergeCell ref="E101:F101"/>
    <mergeCell ref="H101:I101"/>
    <mergeCell ref="K101:L101"/>
    <mergeCell ref="B106:C106"/>
    <mergeCell ref="E106:F106"/>
    <mergeCell ref="H106:I106"/>
    <mergeCell ref="K106:L106"/>
    <mergeCell ref="B107:C107"/>
    <mergeCell ref="E107:F107"/>
    <mergeCell ref="H107:I107"/>
    <mergeCell ref="K107:L107"/>
    <mergeCell ref="B104:C104"/>
    <mergeCell ref="E104:F104"/>
    <mergeCell ref="H104:I104"/>
    <mergeCell ref="K104:L104"/>
    <mergeCell ref="B105:C105"/>
    <mergeCell ref="E105:F105"/>
    <mergeCell ref="H105:I105"/>
    <mergeCell ref="K105:L105"/>
    <mergeCell ref="A111:F111"/>
    <mergeCell ref="G111:L111"/>
    <mergeCell ref="B112:C112"/>
    <mergeCell ref="E112:F112"/>
    <mergeCell ref="H112:I112"/>
    <mergeCell ref="K112:L112"/>
    <mergeCell ref="B108:C108"/>
    <mergeCell ref="E108:F108"/>
    <mergeCell ref="H108:I108"/>
    <mergeCell ref="K108:L108"/>
    <mergeCell ref="A109:F109"/>
    <mergeCell ref="G109:L109"/>
    <mergeCell ref="B115:C115"/>
    <mergeCell ref="E115:F115"/>
    <mergeCell ref="H115:I115"/>
    <mergeCell ref="K115:L115"/>
    <mergeCell ref="B116:C116"/>
    <mergeCell ref="E116:F116"/>
    <mergeCell ref="H116:I116"/>
    <mergeCell ref="K116:L116"/>
    <mergeCell ref="B113:C113"/>
    <mergeCell ref="E113:F113"/>
    <mergeCell ref="H113:I113"/>
    <mergeCell ref="K113:L113"/>
    <mergeCell ref="B114:C114"/>
    <mergeCell ref="E114:F114"/>
    <mergeCell ref="H114:I114"/>
    <mergeCell ref="K114:L114"/>
    <mergeCell ref="B119:C119"/>
    <mergeCell ref="E119:F119"/>
    <mergeCell ref="H119:I119"/>
    <mergeCell ref="K119:L119"/>
    <mergeCell ref="A120:F120"/>
    <mergeCell ref="G120:L120"/>
    <mergeCell ref="B117:C117"/>
    <mergeCell ref="E117:F117"/>
    <mergeCell ref="H117:I117"/>
    <mergeCell ref="K117:L117"/>
    <mergeCell ref="B118:C118"/>
    <mergeCell ref="E118:F118"/>
    <mergeCell ref="H118:I118"/>
    <mergeCell ref="K118:L118"/>
    <mergeCell ref="B124:C124"/>
    <mergeCell ref="E124:F124"/>
    <mergeCell ref="H124:I124"/>
    <mergeCell ref="K124:L124"/>
    <mergeCell ref="B125:C125"/>
    <mergeCell ref="E125:F125"/>
    <mergeCell ref="H125:I125"/>
    <mergeCell ref="K125:L125"/>
    <mergeCell ref="A122:F122"/>
    <mergeCell ref="G122:L122"/>
    <mergeCell ref="B123:C123"/>
    <mergeCell ref="E123:F123"/>
    <mergeCell ref="H123:I123"/>
    <mergeCell ref="K123:L123"/>
    <mergeCell ref="B128:C128"/>
    <mergeCell ref="E128:F128"/>
    <mergeCell ref="H128:I128"/>
    <mergeCell ref="K128:L128"/>
    <mergeCell ref="B129:C129"/>
    <mergeCell ref="E129:F129"/>
    <mergeCell ref="H129:I129"/>
    <mergeCell ref="K129:L129"/>
    <mergeCell ref="B126:C126"/>
    <mergeCell ref="E126:F126"/>
    <mergeCell ref="H126:I126"/>
    <mergeCell ref="K126:L126"/>
    <mergeCell ref="B127:C127"/>
    <mergeCell ref="E127:F127"/>
    <mergeCell ref="H127:I127"/>
    <mergeCell ref="K127:L127"/>
    <mergeCell ref="A133:F133"/>
    <mergeCell ref="G133:L133"/>
    <mergeCell ref="B134:C134"/>
    <mergeCell ref="E134:F134"/>
    <mergeCell ref="H134:I134"/>
    <mergeCell ref="K134:L134"/>
    <mergeCell ref="B130:C130"/>
    <mergeCell ref="E130:F130"/>
    <mergeCell ref="H130:I130"/>
    <mergeCell ref="K130:L130"/>
    <mergeCell ref="A131:F131"/>
    <mergeCell ref="G131:L131"/>
    <mergeCell ref="B137:C137"/>
    <mergeCell ref="E137:F137"/>
    <mergeCell ref="H137:I137"/>
    <mergeCell ref="K137:L137"/>
    <mergeCell ref="B138:C138"/>
    <mergeCell ref="E138:F138"/>
    <mergeCell ref="H138:I138"/>
    <mergeCell ref="K138:L138"/>
    <mergeCell ref="B135:C135"/>
    <mergeCell ref="E135:F135"/>
    <mergeCell ref="H135:I135"/>
    <mergeCell ref="K135:L135"/>
    <mergeCell ref="B136:C136"/>
    <mergeCell ref="E136:F136"/>
    <mergeCell ref="H136:I136"/>
    <mergeCell ref="K136:L136"/>
    <mergeCell ref="B141:C141"/>
    <mergeCell ref="E141:F141"/>
    <mergeCell ref="H141:I141"/>
    <mergeCell ref="K141:L141"/>
    <mergeCell ref="A142:F142"/>
    <mergeCell ref="G142:L142"/>
    <mergeCell ref="B139:C139"/>
    <mergeCell ref="E139:F139"/>
    <mergeCell ref="H139:I139"/>
    <mergeCell ref="K139:L139"/>
    <mergeCell ref="B140:C140"/>
    <mergeCell ref="E140:F140"/>
    <mergeCell ref="H140:I140"/>
    <mergeCell ref="K140:L1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Daily</vt:lpstr>
      <vt:lpstr>Weekly</vt:lpstr>
      <vt:lpstr>Periodically</vt:lpstr>
      <vt:lpstr>Profit 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Noll Isely</dc:creator>
  <cp:lastModifiedBy>Peter Vincent</cp:lastModifiedBy>
  <cp:lastPrinted>2014-09-22T23:40:04Z</cp:lastPrinted>
  <dcterms:created xsi:type="dcterms:W3CDTF">2014-01-27T15:31:27Z</dcterms:created>
  <dcterms:modified xsi:type="dcterms:W3CDTF">2018-09-23T23:25:08Z</dcterms:modified>
</cp:coreProperties>
</file>